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activeTab="2"/>
  </bookViews>
  <sheets>
    <sheet name="CONT" sheetId="1" r:id="rId1"/>
    <sheet name="ADM" sheetId="2" r:id="rId2"/>
    <sheet name="PAGRO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9" i="3" l="1"/>
  <c r="L89" i="3"/>
  <c r="K89" i="3"/>
  <c r="J89" i="3"/>
  <c r="I89" i="3"/>
  <c r="H89" i="3"/>
  <c r="G89" i="3"/>
  <c r="F89" i="3"/>
  <c r="E89" i="3"/>
  <c r="D89" i="3"/>
  <c r="N62" i="3"/>
  <c r="N61" i="3"/>
  <c r="N57" i="3"/>
  <c r="N54" i="3"/>
  <c r="N41" i="3"/>
  <c r="N33" i="3" l="1"/>
  <c r="K90" i="3" l="1"/>
  <c r="K91" i="3" s="1"/>
  <c r="Q89" i="3"/>
  <c r="L90" i="3"/>
  <c r="L91" i="3" s="1"/>
  <c r="H90" i="3"/>
  <c r="H91" i="3" s="1"/>
  <c r="G90" i="3"/>
  <c r="G91" i="3" s="1"/>
  <c r="D90" i="3"/>
  <c r="D91" i="3" s="1"/>
  <c r="Q88" i="3"/>
  <c r="M88" i="3"/>
  <c r="M90" i="3" s="1"/>
  <c r="M91" i="3" s="1"/>
  <c r="L88" i="3"/>
  <c r="K88" i="3"/>
  <c r="J88" i="3"/>
  <c r="J90" i="3" s="1"/>
  <c r="J91" i="3" s="1"/>
  <c r="I88" i="3"/>
  <c r="H88" i="3"/>
  <c r="G88" i="3"/>
  <c r="F88" i="3"/>
  <c r="E88" i="3"/>
  <c r="D88" i="3"/>
  <c r="N87" i="3"/>
  <c r="N86" i="3"/>
  <c r="N85" i="3"/>
  <c r="N84" i="3"/>
  <c r="N83" i="3"/>
  <c r="N82" i="3"/>
  <c r="P81" i="3" s="1"/>
  <c r="Q81" i="3"/>
  <c r="N81" i="3"/>
  <c r="N80" i="3"/>
  <c r="N79" i="3"/>
  <c r="N78" i="3"/>
  <c r="N77" i="3"/>
  <c r="N76" i="3"/>
  <c r="N75" i="3"/>
  <c r="N74" i="3"/>
  <c r="N73" i="3"/>
  <c r="Q72" i="3"/>
  <c r="P72" i="3"/>
  <c r="N72" i="3"/>
  <c r="N71" i="3"/>
  <c r="N70" i="3"/>
  <c r="N69" i="3"/>
  <c r="N68" i="3"/>
  <c r="N67" i="3"/>
  <c r="N66" i="3"/>
  <c r="N65" i="3"/>
  <c r="Q64" i="3"/>
  <c r="N64" i="3"/>
  <c r="P64" i="3" s="1"/>
  <c r="N63" i="3"/>
  <c r="N60" i="3"/>
  <c r="N59" i="3"/>
  <c r="N58" i="3"/>
  <c r="Q56" i="3"/>
  <c r="N56" i="3"/>
  <c r="N55" i="3"/>
  <c r="N53" i="3"/>
  <c r="N52" i="3"/>
  <c r="N51" i="3"/>
  <c r="Q50" i="3"/>
  <c r="N50" i="3"/>
  <c r="N49" i="3"/>
  <c r="N48" i="3"/>
  <c r="N47" i="3"/>
  <c r="N46" i="3"/>
  <c r="N45" i="3"/>
  <c r="N44" i="3"/>
  <c r="Q43" i="3"/>
  <c r="N43" i="3"/>
  <c r="N42" i="3"/>
  <c r="N40" i="3"/>
  <c r="N39" i="3"/>
  <c r="N38" i="3"/>
  <c r="N37" i="3"/>
  <c r="N36" i="3"/>
  <c r="Q35" i="3"/>
  <c r="N35" i="3"/>
  <c r="N34" i="3"/>
  <c r="N32" i="3"/>
  <c r="N31" i="3"/>
  <c r="Q30" i="3"/>
  <c r="N30" i="3"/>
  <c r="Q29" i="3"/>
  <c r="P29" i="3"/>
  <c r="N29" i="3"/>
  <c r="N28" i="3"/>
  <c r="Q27" i="3"/>
  <c r="N27" i="3"/>
  <c r="P27" i="3" s="1"/>
  <c r="N26" i="3"/>
  <c r="Q25" i="3"/>
  <c r="N25" i="3"/>
  <c r="P25" i="3" s="1"/>
  <c r="N24" i="3"/>
  <c r="N23" i="3"/>
  <c r="Q22" i="3"/>
  <c r="N22" i="3"/>
  <c r="P22" i="3" s="1"/>
  <c r="N21" i="3"/>
  <c r="Q20" i="3"/>
  <c r="N20" i="3"/>
  <c r="P20" i="3" s="1"/>
  <c r="N19" i="3"/>
  <c r="Q18" i="3"/>
  <c r="N18" i="3"/>
  <c r="P18" i="3" s="1"/>
  <c r="N17" i="3"/>
  <c r="Q16" i="3"/>
  <c r="N16" i="3"/>
  <c r="P16" i="3" s="1"/>
  <c r="Q15" i="3"/>
  <c r="N15" i="3"/>
  <c r="P15" i="3" s="1"/>
  <c r="Q14" i="3"/>
  <c r="P14" i="3"/>
  <c r="N14" i="3"/>
  <c r="N13" i="3"/>
  <c r="Q12" i="3"/>
  <c r="N12" i="3"/>
  <c r="P12" i="3" s="1"/>
  <c r="N11" i="3"/>
  <c r="Q10" i="3"/>
  <c r="P10" i="3"/>
  <c r="N10" i="3"/>
  <c r="P56" i="3" l="1"/>
  <c r="I90" i="3"/>
  <c r="I91" i="3" s="1"/>
  <c r="P50" i="3"/>
  <c r="P43" i="3"/>
  <c r="F90" i="3"/>
  <c r="F91" i="3" s="1"/>
  <c r="Q91" i="3"/>
  <c r="E90" i="3"/>
  <c r="E91" i="3" s="1"/>
  <c r="P35" i="3"/>
  <c r="P88" i="3"/>
  <c r="P89" i="3"/>
  <c r="P91" i="3" s="1"/>
  <c r="N88" i="3"/>
  <c r="P30" i="3"/>
  <c r="N89" i="3"/>
  <c r="Q85" i="2"/>
  <c r="Q84" i="2"/>
  <c r="Q87" i="2" s="1"/>
  <c r="Q77" i="2"/>
  <c r="Q68" i="2"/>
  <c r="Q60" i="2"/>
  <c r="Q53" i="2"/>
  <c r="Q48" i="2"/>
  <c r="Q41" i="2"/>
  <c r="Q34" i="2"/>
  <c r="Q30" i="2"/>
  <c r="Q29" i="2"/>
  <c r="Q27" i="2"/>
  <c r="Q25" i="2"/>
  <c r="Q22" i="2"/>
  <c r="Q18" i="2"/>
  <c r="Q20" i="2"/>
  <c r="Q16" i="2"/>
  <c r="Q15" i="2"/>
  <c r="Q14" i="2"/>
  <c r="Q12" i="2"/>
  <c r="Q10" i="2"/>
  <c r="Q29" i="1"/>
  <c r="Q27" i="1"/>
  <c r="Q25" i="1"/>
  <c r="Q22" i="1"/>
  <c r="Q18" i="1"/>
  <c r="Q20" i="1"/>
  <c r="Q16" i="1"/>
  <c r="Q12" i="1"/>
  <c r="Q10" i="1"/>
  <c r="N24" i="1"/>
  <c r="N91" i="3" l="1"/>
  <c r="N72" i="2"/>
  <c r="N73" i="2"/>
  <c r="N74" i="2"/>
  <c r="N75" i="2"/>
  <c r="N76" i="2"/>
  <c r="N71" i="2"/>
  <c r="N70" i="2"/>
  <c r="N59" i="2"/>
  <c r="N57" i="2"/>
  <c r="N55" i="2"/>
  <c r="N54" i="2"/>
  <c r="N56" i="2"/>
  <c r="N58" i="2"/>
  <c r="N53" i="2"/>
  <c r="P53" i="2" s="1"/>
  <c r="N49" i="2"/>
  <c r="N50" i="2"/>
  <c r="N51" i="2"/>
  <c r="N52" i="2"/>
  <c r="N48" i="2"/>
  <c r="N42" i="2"/>
  <c r="N43" i="2"/>
  <c r="N44" i="2"/>
  <c r="N45" i="2"/>
  <c r="N46" i="2"/>
  <c r="N47" i="2"/>
  <c r="N41" i="2"/>
  <c r="P41" i="2" s="1"/>
  <c r="N35" i="2"/>
  <c r="N36" i="2"/>
  <c r="N37" i="2"/>
  <c r="N38" i="2"/>
  <c r="N39" i="2"/>
  <c r="N40" i="2"/>
  <c r="N34" i="2"/>
  <c r="E85" i="2"/>
  <c r="F85" i="2"/>
  <c r="F86" i="2" s="1"/>
  <c r="F87" i="2" s="1"/>
  <c r="G85" i="2"/>
  <c r="H85" i="2"/>
  <c r="I85" i="2"/>
  <c r="J85" i="2"/>
  <c r="J86" i="2" s="1"/>
  <c r="J87" i="2" s="1"/>
  <c r="K85" i="2"/>
  <c r="L85" i="2"/>
  <c r="M85" i="2"/>
  <c r="E84" i="2"/>
  <c r="E86" i="2" s="1"/>
  <c r="E87" i="2" s="1"/>
  <c r="F84" i="2"/>
  <c r="G84" i="2"/>
  <c r="G86" i="2" s="1"/>
  <c r="G87" i="2" s="1"/>
  <c r="H84" i="2"/>
  <c r="H86" i="2" s="1"/>
  <c r="H87" i="2" s="1"/>
  <c r="I84" i="2"/>
  <c r="I86" i="2" s="1"/>
  <c r="I87" i="2" s="1"/>
  <c r="J84" i="2"/>
  <c r="K84" i="2"/>
  <c r="L84" i="2"/>
  <c r="L86" i="2" s="1"/>
  <c r="L87" i="2" s="1"/>
  <c r="M84" i="2"/>
  <c r="M86" i="2" s="1"/>
  <c r="M87" i="2" s="1"/>
  <c r="D85" i="2"/>
  <c r="N85" i="2" s="1"/>
  <c r="D84" i="2"/>
  <c r="N84" i="2" s="1"/>
  <c r="E71" i="1"/>
  <c r="F71" i="1"/>
  <c r="G71" i="1"/>
  <c r="H71" i="1"/>
  <c r="I71" i="1"/>
  <c r="J71" i="1"/>
  <c r="J72" i="1" s="1"/>
  <c r="K71" i="1"/>
  <c r="K72" i="1" s="1"/>
  <c r="L71" i="1"/>
  <c r="L72" i="1" s="1"/>
  <c r="M71" i="1"/>
  <c r="M72" i="1" s="1"/>
  <c r="D71" i="1"/>
  <c r="E70" i="1"/>
  <c r="F70" i="1"/>
  <c r="G70" i="1"/>
  <c r="G72" i="1" s="1"/>
  <c r="H70" i="1"/>
  <c r="H72" i="1" s="1"/>
  <c r="I70" i="1"/>
  <c r="D70" i="1"/>
  <c r="P34" i="2" l="1"/>
  <c r="K86" i="2"/>
  <c r="K87" i="2" s="1"/>
  <c r="P48" i="2"/>
  <c r="D72" i="1"/>
  <c r="F72" i="1"/>
  <c r="I72" i="1"/>
  <c r="E72" i="1"/>
  <c r="D86" i="2"/>
  <c r="D87" i="2" s="1"/>
  <c r="N87" i="2" s="1"/>
  <c r="N83" i="2" l="1"/>
  <c r="N82" i="2"/>
  <c r="N81" i="2"/>
  <c r="N80" i="2"/>
  <c r="N79" i="2"/>
  <c r="N78" i="2"/>
  <c r="N77" i="2"/>
  <c r="P77" i="2" s="1"/>
  <c r="N69" i="2"/>
  <c r="N68" i="2"/>
  <c r="N67" i="2"/>
  <c r="N66" i="2"/>
  <c r="N65" i="2"/>
  <c r="N64" i="2"/>
  <c r="N63" i="2"/>
  <c r="N62" i="2"/>
  <c r="N61" i="2"/>
  <c r="N60" i="2"/>
  <c r="N33" i="2"/>
  <c r="N32" i="2"/>
  <c r="N31" i="2"/>
  <c r="N30" i="2"/>
  <c r="N29" i="2"/>
  <c r="P29" i="2" s="1"/>
  <c r="N28" i="2"/>
  <c r="N27" i="2"/>
  <c r="N26" i="2"/>
  <c r="N25" i="2"/>
  <c r="P25" i="2" s="1"/>
  <c r="N24" i="2"/>
  <c r="N23" i="2"/>
  <c r="N22" i="2"/>
  <c r="N21" i="2"/>
  <c r="N20" i="2"/>
  <c r="P20" i="2" s="1"/>
  <c r="N19" i="2"/>
  <c r="N18" i="2"/>
  <c r="N17" i="2"/>
  <c r="N16" i="2"/>
  <c r="P16" i="2" s="1"/>
  <c r="N15" i="2"/>
  <c r="P15" i="2" s="1"/>
  <c r="N14" i="2"/>
  <c r="P14" i="2" s="1"/>
  <c r="N13" i="2"/>
  <c r="N12" i="2"/>
  <c r="P12" i="2" s="1"/>
  <c r="N11" i="2"/>
  <c r="N10" i="2"/>
  <c r="P27" i="2" l="1"/>
  <c r="P84" i="2"/>
  <c r="P10" i="2"/>
  <c r="P18" i="2"/>
  <c r="P22" i="2"/>
  <c r="P30" i="2"/>
  <c r="P85" i="2"/>
  <c r="P60" i="2"/>
  <c r="P68" i="2"/>
  <c r="Q70" i="1"/>
  <c r="N71" i="1"/>
  <c r="N70" i="1"/>
  <c r="Q63" i="1"/>
  <c r="Q54" i="1"/>
  <c r="Q46" i="1"/>
  <c r="Q39" i="1"/>
  <c r="Q37" i="1"/>
  <c r="Q30" i="1"/>
  <c r="N58" i="1"/>
  <c r="N59" i="1"/>
  <c r="N60" i="1"/>
  <c r="N61" i="1"/>
  <c r="N62" i="1"/>
  <c r="N57" i="1"/>
  <c r="N56" i="1"/>
  <c r="E73" i="1"/>
  <c r="F73" i="1"/>
  <c r="G73" i="1"/>
  <c r="H73" i="1"/>
  <c r="I73" i="1"/>
  <c r="J73" i="1"/>
  <c r="K73" i="1"/>
  <c r="L73" i="1"/>
  <c r="M73" i="1"/>
  <c r="D73" i="1"/>
  <c r="P87" i="2" l="1"/>
  <c r="Q71" i="1"/>
  <c r="Q73" i="1" s="1"/>
  <c r="N73" i="1"/>
  <c r="N64" i="1"/>
  <c r="N65" i="1"/>
  <c r="N66" i="1"/>
  <c r="N67" i="1"/>
  <c r="N68" i="1"/>
  <c r="N69" i="1"/>
  <c r="N63" i="1"/>
  <c r="N52" i="1"/>
  <c r="N53" i="1"/>
  <c r="N54" i="1"/>
  <c r="P54" i="1" s="1"/>
  <c r="N55" i="1"/>
  <c r="N51" i="1"/>
  <c r="N47" i="1"/>
  <c r="N48" i="1"/>
  <c r="N49" i="1"/>
  <c r="N50" i="1"/>
  <c r="N46" i="1"/>
  <c r="N45" i="1"/>
  <c r="N44" i="1"/>
  <c r="N43" i="1"/>
  <c r="N42" i="1"/>
  <c r="N41" i="1"/>
  <c r="N40" i="1"/>
  <c r="N39" i="1"/>
  <c r="N38" i="1"/>
  <c r="N37" i="1"/>
  <c r="P37" i="1" s="1"/>
  <c r="N36" i="1"/>
  <c r="N35" i="1"/>
  <c r="N34" i="1"/>
  <c r="N29" i="1"/>
  <c r="P29" i="1" s="1"/>
  <c r="N28" i="1"/>
  <c r="N27" i="1"/>
  <c r="N26" i="1"/>
  <c r="N25" i="1"/>
  <c r="P25" i="1" s="1"/>
  <c r="N23" i="1"/>
  <c r="N22" i="1"/>
  <c r="N21" i="1"/>
  <c r="N20" i="1"/>
  <c r="P20" i="1" s="1"/>
  <c r="N19" i="1"/>
  <c r="N17" i="1"/>
  <c r="N15" i="1"/>
  <c r="P15" i="1" s="1"/>
  <c r="N14" i="1"/>
  <c r="P14" i="1" s="1"/>
  <c r="N13" i="1"/>
  <c r="N11" i="1"/>
  <c r="N33" i="1"/>
  <c r="N32" i="1"/>
  <c r="N30" i="1"/>
  <c r="N31" i="1"/>
  <c r="N18" i="1"/>
  <c r="N16" i="1"/>
  <c r="N12" i="1"/>
  <c r="P12" i="1" s="1"/>
  <c r="N10" i="1"/>
  <c r="P10" i="1" s="1"/>
  <c r="P22" i="1" l="1"/>
  <c r="P27" i="1"/>
  <c r="P39" i="1"/>
  <c r="P30" i="1"/>
  <c r="P63" i="1"/>
  <c r="P16" i="1"/>
  <c r="P18" i="1"/>
  <c r="P70" i="1" s="1"/>
  <c r="P46" i="1"/>
  <c r="P71" i="1" l="1"/>
  <c r="P73" i="1"/>
</calcChain>
</file>

<file path=xl/sharedStrings.xml><?xml version="1.0" encoding="utf-8"?>
<sst xmlns="http://schemas.openxmlformats.org/spreadsheetml/2006/main" count="360" uniqueCount="183">
  <si>
    <t>MODULOS EDUCATIVOS</t>
  </si>
  <si>
    <t>UNIDADES DIDACTICAS</t>
  </si>
  <si>
    <t>MODULOS</t>
  </si>
  <si>
    <t>EDUCATIVOS</t>
  </si>
  <si>
    <t>HORAS</t>
  </si>
  <si>
    <t>CREDITOS</t>
  </si>
  <si>
    <t>MODULOS  TRANSVERSALES</t>
  </si>
  <si>
    <t>COMUNICACION</t>
  </si>
  <si>
    <t>Técnicas de comunicación</t>
  </si>
  <si>
    <t>Interpretación y producción de texto</t>
  </si>
  <si>
    <t>MATEMATICA</t>
  </si>
  <si>
    <t>Lógica y funciones</t>
  </si>
  <si>
    <t>Estadística general</t>
  </si>
  <si>
    <t>SOCIEDAD Y ECONOMIA</t>
  </si>
  <si>
    <t>Sociedad y economía en la globalización</t>
  </si>
  <si>
    <t>MEDIO AMBIENTE Y DESARROLLO SOSTENIBLE</t>
  </si>
  <si>
    <t>Medio ambiente y desarrollo sostenible</t>
  </si>
  <si>
    <t>ACTIVIDADES</t>
  </si>
  <si>
    <t>Cultura física y deporte</t>
  </si>
  <si>
    <t>Cultura artística</t>
  </si>
  <si>
    <t>INFORMATICA</t>
  </si>
  <si>
    <t>Informática e internet</t>
  </si>
  <si>
    <t>Ofimática</t>
  </si>
  <si>
    <t>IDIOMA EXTRANJERO</t>
  </si>
  <si>
    <t>Comunicación interpersonal</t>
  </si>
  <si>
    <t>Comunicación empresarial</t>
  </si>
  <si>
    <t>INVESTIGACION TECNOLOGICA</t>
  </si>
  <si>
    <t>Fundamentos de investigación</t>
  </si>
  <si>
    <t>Investigación  e innovación tecnológica</t>
  </si>
  <si>
    <t>Proyectos de investigación e innovación tecnológica</t>
  </si>
  <si>
    <t>RELACIONES EN EL ENTORNO DEL TRABAJO</t>
  </si>
  <si>
    <t>Comportamiento ético</t>
  </si>
  <si>
    <t>Liderazgo y trabajo en equipo</t>
  </si>
  <si>
    <t>GESTION EMPRESARIAL</t>
  </si>
  <si>
    <t>Organización y constitución de empresas</t>
  </si>
  <si>
    <t>Proyecto empresarial</t>
  </si>
  <si>
    <t>Legislación e inserción laboral</t>
  </si>
  <si>
    <t>MODULOS TECNICO PROFESIONALES</t>
  </si>
  <si>
    <t>Patrimonio empresarial</t>
  </si>
  <si>
    <t>Metodología contable</t>
  </si>
  <si>
    <t>Documentación comercial y contable</t>
  </si>
  <si>
    <t>El plan contable</t>
  </si>
  <si>
    <t xml:space="preserve">Análisis económico y financiero de las cuentas anuales </t>
  </si>
  <si>
    <t xml:space="preserve">Legislación comercial aplicable al tratamiento de la documentación contable </t>
  </si>
  <si>
    <t>Legislación tributaria y comercial</t>
  </si>
  <si>
    <t>Contabilidad de costos</t>
  </si>
  <si>
    <t>Contabilidad presupuestaria</t>
  </si>
  <si>
    <t>Gestión administrativa I</t>
  </si>
  <si>
    <t>Gestión administrativa II</t>
  </si>
  <si>
    <t>Calculo financiero I</t>
  </si>
  <si>
    <t>Calculo financiero II</t>
  </si>
  <si>
    <t>Moneda extranjera</t>
  </si>
  <si>
    <t xml:space="preserve">Financiación </t>
  </si>
  <si>
    <t xml:space="preserve">Auditoria </t>
  </si>
  <si>
    <t>TOTAL HORAS Y CREDITOS DE MODULOS TRANSVERSALES</t>
  </si>
  <si>
    <t>TOTAL HORAS Y CREDITOS DE MODULOS TECNICO PROFESIONALES</t>
  </si>
  <si>
    <t>TOTAL HORAS SEMANALES</t>
  </si>
  <si>
    <t>TOTAL GENERAL</t>
  </si>
  <si>
    <t>La Empresa y su entorno</t>
  </si>
  <si>
    <t>Formas Juridicas de las Empresas</t>
  </si>
  <si>
    <t>Gestion de Constitucion de una Empresa</t>
  </si>
  <si>
    <t>Gestion de Personal</t>
  </si>
  <si>
    <t>Gestion  Administrativa</t>
  </si>
  <si>
    <t>Gestion Comercial</t>
  </si>
  <si>
    <t>Obligaciones Fiscales</t>
  </si>
  <si>
    <t>Proyecto Empresarial</t>
  </si>
  <si>
    <t>MTP N°4 ORGANIZACIÓN, CONSTITUCION Y ADMINISTRACION DE EMPRESAS</t>
  </si>
  <si>
    <t xml:space="preserve">MTP N° 5 DOCENCIA EN EDUCACION SUPERIOR </t>
  </si>
  <si>
    <t>MTP N°  6   GESTION DEL PROYECTO DE TITULACION</t>
  </si>
  <si>
    <t xml:space="preserve">Proyecto  de Investigacion </t>
  </si>
  <si>
    <t>Estadistica Aplicada</t>
  </si>
  <si>
    <t>Diseños Estadisticos</t>
  </si>
  <si>
    <t>Metodologia Estadistica</t>
  </si>
  <si>
    <t>Elaboracion de  la  Tesis</t>
  </si>
  <si>
    <t xml:space="preserve">Defenza de la Tesis </t>
  </si>
  <si>
    <t xml:space="preserve">Gestion de Titulacion </t>
  </si>
  <si>
    <t>UNIVERSIDAD PRIVADA AUTONOMA MODULAR DE SONDOR</t>
  </si>
  <si>
    <t>FACULTAD DE CIENCIAS ECONOMICAS POLITICAS Y ADMINISTRATIVAS</t>
  </si>
  <si>
    <t>ESCUELA PROFESIONAL DE CONTABILIDAD</t>
  </si>
  <si>
    <t>(UPRAMDESO)</t>
  </si>
  <si>
    <t>PLAN DE ESTUDIOS 2017 DE LA CARRERA DE CONTABILIDAD</t>
  </si>
  <si>
    <t>FORMACION Y ORIENTACION</t>
  </si>
  <si>
    <t>Tecnologias Pedagogicas</t>
  </si>
  <si>
    <t>Propedeutica y Estilos de Aprendizaje</t>
  </si>
  <si>
    <t>Programas Curriculares</t>
  </si>
  <si>
    <t>Didactica, Medios y Materiales Educativos</t>
  </si>
  <si>
    <t>Evaluacion del Aprendizaje</t>
  </si>
  <si>
    <t>La Andragogia y el Adulto Universitario</t>
  </si>
  <si>
    <t>El trabajo metodologico como Parte de la Preparacion del Docente</t>
  </si>
  <si>
    <t>Psicopedagogia del Aprendizaje I</t>
  </si>
  <si>
    <t>Psicopedagogia del Aprendizaje II</t>
  </si>
  <si>
    <t>ESCUELA PROFESIONAL DE ADMINISTRACION DE EMPRESAS</t>
  </si>
  <si>
    <t>PLAN DE ESTUDIOS 2017 DE LA CARRERA DE ADMINISTRACION DE EMPRESAS</t>
  </si>
  <si>
    <t>Organización</t>
  </si>
  <si>
    <t>Organigramas</t>
  </si>
  <si>
    <t>Manuales</t>
  </si>
  <si>
    <t>Analisis de la  Organización</t>
  </si>
  <si>
    <t>Recursos Humanos</t>
  </si>
  <si>
    <t>Derecho del Trabajo</t>
  </si>
  <si>
    <t>Relacion Laboral I</t>
  </si>
  <si>
    <t>Contrato de Trabajo</t>
  </si>
  <si>
    <t>Remueracion Laboral</t>
  </si>
  <si>
    <t>Sistemas de Seguridad Social</t>
  </si>
  <si>
    <t>Relacion Laboral II</t>
  </si>
  <si>
    <t xml:space="preserve">Gestión administrativa </t>
  </si>
  <si>
    <t>Calculo Financiero</t>
  </si>
  <si>
    <t>Financiamiento</t>
  </si>
  <si>
    <t>Legislacion Empresarial</t>
  </si>
  <si>
    <t>Economia de la Empresa</t>
  </si>
  <si>
    <t>Desarrollo de Proyectos Empresariales</t>
  </si>
  <si>
    <t>Proceso de Compras I</t>
  </si>
  <si>
    <t>Proceso de Compras II</t>
  </si>
  <si>
    <t>Gestion de Almacen I</t>
  </si>
  <si>
    <t>Gestion de Almacen II</t>
  </si>
  <si>
    <t>Tratamiento de la Informacion y Documentacion</t>
  </si>
  <si>
    <t xml:space="preserve">MTP N| 5           COMERCIALIZACION </t>
  </si>
  <si>
    <t>MTP N° 4             LOGISTICA Y ALMACEN</t>
  </si>
  <si>
    <t>Marketing</t>
  </si>
  <si>
    <t>Segmento de Mercado</t>
  </si>
  <si>
    <t>Identificacion de Puntos y Canales de Venta</t>
  </si>
  <si>
    <t>Tecnicas de Comunicación, Atencion y  Negociacion con Clientes</t>
  </si>
  <si>
    <t>Organización del Departamento Comercial</t>
  </si>
  <si>
    <t>Derechos del Cliente o Consumidor</t>
  </si>
  <si>
    <t xml:space="preserve">Programas de Comercializacion </t>
  </si>
  <si>
    <t>MTP N° 3                   GESTION FINANCIERA</t>
  </si>
  <si>
    <t>MTP N° 1                 ORGANIZACIÓN</t>
  </si>
  <si>
    <t>MTP N° 2                 RECURSOS HUMANOS</t>
  </si>
  <si>
    <t>MTP N° 1                  PROCESOS CONTABLES</t>
  </si>
  <si>
    <t>MTP N° 2                CONTABILIDAD DE COSTOS</t>
  </si>
  <si>
    <t>MTP N° 3                 ANAISIS FINANCIERO</t>
  </si>
  <si>
    <t>MTP N° 1                 PRODUCCION DE ANIMALES MENORES</t>
  </si>
  <si>
    <t>Anatomia y Fisiologia Animal</t>
  </si>
  <si>
    <t>Produccion de Aves</t>
  </si>
  <si>
    <t>Produccion de Cuyes y Conejos</t>
  </si>
  <si>
    <t>Apicultura y Piscicultura</t>
  </si>
  <si>
    <t>Nutricion y Alimentacion Animal</t>
  </si>
  <si>
    <t>MTP N° 2                 PRODUCCION DE CULTIVOS</t>
  </si>
  <si>
    <t>Botanica y Fisiologia Vegetal</t>
  </si>
  <si>
    <t>Preparacion de Terrenos y Fertilizacion</t>
  </si>
  <si>
    <t>Produccion  de Tuberosas</t>
  </si>
  <si>
    <t>Horticulltura</t>
  </si>
  <si>
    <t>Produccioon de Cereales y Leguminosas</t>
  </si>
  <si>
    <t>Produccion de Pastos y Forrajes</t>
  </si>
  <si>
    <t>Procesos de Productos Agricolas</t>
  </si>
  <si>
    <t>Cultivos Agroindustriales</t>
  </si>
  <si>
    <t>MTP N° 3                         PROTECCION AGROPECUARIA</t>
  </si>
  <si>
    <t>Agroecologia</t>
  </si>
  <si>
    <t>Manejo Integrado de Plagas</t>
  </si>
  <si>
    <t>Mejoramiento Genetico de Plantas</t>
  </si>
  <si>
    <t>Control Biologico de Plagas</t>
  </si>
  <si>
    <t>Enfermedades Parasitarias en Animales</t>
  </si>
  <si>
    <t>Enfermedades Infecciosas y Metabolicas en Animales</t>
  </si>
  <si>
    <t>Mejoramiento Animal</t>
  </si>
  <si>
    <t>MTP N° 4             PRODUCCION DE PLANTAS EN VIVERO</t>
  </si>
  <si>
    <t>Instalaciony mantenimiento de Viveros</t>
  </si>
  <si>
    <t>Floriculura</t>
  </si>
  <si>
    <t>Propagacion de Plantas</t>
  </si>
  <si>
    <t>Fruticultura</t>
  </si>
  <si>
    <t>Produccion de Plantas Medicinales y Aromaticas</t>
  </si>
  <si>
    <t>Topografia Agricola</t>
  </si>
  <si>
    <t xml:space="preserve">MTP N° 5             PRODUCCION DE ANIMALES MAYORES </t>
  </si>
  <si>
    <t>Produccion de Ovinos y Caprinos</t>
  </si>
  <si>
    <t>Produccion de Porcinos</t>
  </si>
  <si>
    <t>Formulacion y Evaluacion de Proyectos</t>
  </si>
  <si>
    <t>Produccion de Vacunos de  Carne</t>
  </si>
  <si>
    <t>Produccion de Vacunos de  Leche</t>
  </si>
  <si>
    <t>Reproduccion Animal e Inseminacion Artificial</t>
  </si>
  <si>
    <t>Procesos de Productos Pecuarios</t>
  </si>
  <si>
    <t>Control de Calidad de Productos Pecuarios</t>
  </si>
  <si>
    <t>SERIE</t>
  </si>
  <si>
    <t>100 Par</t>
  </si>
  <si>
    <t>100 Impar</t>
  </si>
  <si>
    <t>200 Par</t>
  </si>
  <si>
    <t>200 Impar</t>
  </si>
  <si>
    <t>300 Par</t>
  </si>
  <si>
    <t>300 Impar</t>
  </si>
  <si>
    <t>400 Par</t>
  </si>
  <si>
    <t>400 Impar</t>
  </si>
  <si>
    <t>500 Par</t>
  </si>
  <si>
    <t>500 Impar</t>
  </si>
  <si>
    <t>FACULTAD DE CIENCIAS AGRARIAS</t>
  </si>
  <si>
    <t>ESCUELA PROFESIONAL DE PRODUCCION AGROPECUARIA</t>
  </si>
  <si>
    <t>PLAN DE ESTUDIOS 2017 DE LA CARRERA DE PRODUCCION AGROPECUARIA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</si>
</sst>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5"/>
      <color theme="1"/>
      <name val="Arial"/>
      <family val="2"/>
    </font>
    <font>
      <b/>
      <sz val="3"/>
      <color theme="1"/>
      <name val="Arial"/>
      <family val="2"/>
    </font>
    <font>
      <sz val="5"/>
      <color theme="1"/>
      <name val="Arial"/>
      <family val="2"/>
    </font>
    <font>
      <sz val="4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7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zoomScale="140" zoomScaleNormal="140" workbookViewId="0">
      <selection activeCell="J11" sqref="J11"/>
    </sheetView>
  </sheetViews>
  <sheetFormatPr baseColWidth="10" defaultRowHeight="15" x14ac:dyDescent="0.25"/>
  <cols>
    <col min="4" max="13" width="4" customWidth="1"/>
    <col min="14" max="17" width="6.5703125" customWidth="1"/>
  </cols>
  <sheetData>
    <row r="1" spans="1:17" x14ac:dyDescent="0.25">
      <c r="A1" s="50" t="s">
        <v>76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x14ac:dyDescent="0.25">
      <c r="A2" s="50" t="s">
        <v>79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x14ac:dyDescent="0.25">
      <c r="A3" s="50" t="s">
        <v>77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x14ac:dyDescent="0.25">
      <c r="A4" s="50" t="s">
        <v>78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x14ac:dyDescent="0.25">
      <c r="A5" s="50" t="s">
        <v>80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ht="15.75" thickBot="1" x14ac:dyDescent="0.3"/>
    <row r="7" spans="1:17" ht="15" customHeight="1" x14ac:dyDescent="0.25">
      <c r="A7" s="28" t="s">
        <v>0</v>
      </c>
      <c r="B7" s="30"/>
      <c r="C7" s="47" t="s">
        <v>1</v>
      </c>
      <c r="D7" s="28" t="s">
        <v>169</v>
      </c>
      <c r="E7" s="29"/>
      <c r="F7" s="29"/>
      <c r="G7" s="29"/>
      <c r="H7" s="29"/>
      <c r="I7" s="29"/>
      <c r="J7" s="29"/>
      <c r="K7" s="29"/>
      <c r="L7" s="29"/>
      <c r="M7" s="30"/>
      <c r="N7" s="21" t="s">
        <v>1</v>
      </c>
      <c r="O7" s="22"/>
      <c r="P7" s="21" t="s">
        <v>2</v>
      </c>
      <c r="Q7" s="22"/>
    </row>
    <row r="8" spans="1:17" ht="15.75" thickBot="1" x14ac:dyDescent="0.3">
      <c r="A8" s="45"/>
      <c r="B8" s="46"/>
      <c r="C8" s="48"/>
      <c r="D8" s="31"/>
      <c r="E8" s="32"/>
      <c r="F8" s="32"/>
      <c r="G8" s="32"/>
      <c r="H8" s="32"/>
      <c r="I8" s="32"/>
      <c r="J8" s="32"/>
      <c r="K8" s="32"/>
      <c r="L8" s="32"/>
      <c r="M8" s="33"/>
      <c r="N8" s="23"/>
      <c r="O8" s="24"/>
      <c r="P8" s="23" t="s">
        <v>3</v>
      </c>
      <c r="Q8" s="24"/>
    </row>
    <row r="9" spans="1:17" ht="27.75" thickBot="1" x14ac:dyDescent="0.3">
      <c r="A9" s="31"/>
      <c r="B9" s="33"/>
      <c r="C9" s="49"/>
      <c r="D9" s="67" t="s">
        <v>170</v>
      </c>
      <c r="E9" s="67" t="s">
        <v>171</v>
      </c>
      <c r="F9" s="67" t="s">
        <v>172</v>
      </c>
      <c r="G9" s="67" t="s">
        <v>173</v>
      </c>
      <c r="H9" s="67" t="s">
        <v>174</v>
      </c>
      <c r="I9" s="67" t="s">
        <v>175</v>
      </c>
      <c r="J9" s="67" t="s">
        <v>176</v>
      </c>
      <c r="K9" s="67" t="s">
        <v>177</v>
      </c>
      <c r="L9" s="67" t="s">
        <v>178</v>
      </c>
      <c r="M9" s="67" t="s">
        <v>179</v>
      </c>
      <c r="N9" s="1" t="s">
        <v>4</v>
      </c>
      <c r="O9" s="1" t="s">
        <v>5</v>
      </c>
      <c r="P9" s="1" t="s">
        <v>4</v>
      </c>
      <c r="Q9" s="1" t="s">
        <v>5</v>
      </c>
    </row>
    <row r="10" spans="1:17" ht="17.25" thickBot="1" x14ac:dyDescent="0.3">
      <c r="A10" s="42" t="s">
        <v>6</v>
      </c>
      <c r="B10" s="18" t="s">
        <v>7</v>
      </c>
      <c r="C10" s="2" t="s">
        <v>8</v>
      </c>
      <c r="D10" s="2">
        <v>2</v>
      </c>
      <c r="E10" s="2"/>
      <c r="F10" s="2"/>
      <c r="G10" s="2"/>
      <c r="H10" s="2"/>
      <c r="I10" s="2"/>
      <c r="J10" s="2"/>
      <c r="K10" s="2"/>
      <c r="L10" s="2"/>
      <c r="M10" s="2"/>
      <c r="N10" s="2">
        <f>D10*18</f>
        <v>36</v>
      </c>
      <c r="O10" s="2">
        <v>1.5</v>
      </c>
      <c r="P10" s="18">
        <f>SUM(N10:N11)</f>
        <v>72</v>
      </c>
      <c r="Q10" s="18">
        <f>SUM(O10:O11)</f>
        <v>3</v>
      </c>
    </row>
    <row r="11" spans="1:17" ht="17.25" thickBot="1" x14ac:dyDescent="0.3">
      <c r="A11" s="43"/>
      <c r="B11" s="19"/>
      <c r="C11" s="2" t="s">
        <v>9</v>
      </c>
      <c r="D11" s="2"/>
      <c r="E11" s="2">
        <v>2</v>
      </c>
      <c r="F11" s="2"/>
      <c r="G11" s="2"/>
      <c r="H11" s="2"/>
      <c r="I11" s="2"/>
      <c r="J11" s="2"/>
      <c r="K11" s="2"/>
      <c r="L11" s="2"/>
      <c r="M11" s="2"/>
      <c r="N11" s="2">
        <f>E11*18</f>
        <v>36</v>
      </c>
      <c r="O11" s="2">
        <v>1.5</v>
      </c>
      <c r="P11" s="19"/>
      <c r="Q11" s="19"/>
    </row>
    <row r="12" spans="1:17" ht="15.75" thickBot="1" x14ac:dyDescent="0.3">
      <c r="A12" s="43"/>
      <c r="B12" s="18" t="s">
        <v>10</v>
      </c>
      <c r="C12" s="2" t="s">
        <v>11</v>
      </c>
      <c r="D12" s="2">
        <v>2</v>
      </c>
      <c r="E12" s="2"/>
      <c r="F12" s="2"/>
      <c r="G12" s="2"/>
      <c r="H12" s="2"/>
      <c r="I12" s="2"/>
      <c r="J12" s="2"/>
      <c r="K12" s="2"/>
      <c r="L12" s="2"/>
      <c r="M12" s="2"/>
      <c r="N12" s="2">
        <f t="shared" ref="N12:N33" si="0">D12*18</f>
        <v>36</v>
      </c>
      <c r="O12" s="2">
        <v>1.5</v>
      </c>
      <c r="P12" s="18">
        <f>SUM(N12:N13)</f>
        <v>72</v>
      </c>
      <c r="Q12" s="18">
        <f>SUM(O12:O13)</f>
        <v>3</v>
      </c>
    </row>
    <row r="13" spans="1:17" ht="15.75" thickBot="1" x14ac:dyDescent="0.3">
      <c r="A13" s="43"/>
      <c r="B13" s="19"/>
      <c r="C13" s="2" t="s">
        <v>12</v>
      </c>
      <c r="D13" s="2"/>
      <c r="E13" s="2">
        <v>2</v>
      </c>
      <c r="F13" s="2"/>
      <c r="G13" s="2"/>
      <c r="H13" s="2"/>
      <c r="I13" s="2"/>
      <c r="J13" s="2"/>
      <c r="K13" s="2"/>
      <c r="L13" s="2"/>
      <c r="M13" s="2"/>
      <c r="N13" s="2">
        <f>E13*18</f>
        <v>36</v>
      </c>
      <c r="O13" s="2">
        <v>1.5</v>
      </c>
      <c r="P13" s="19"/>
      <c r="Q13" s="19"/>
    </row>
    <row r="14" spans="1:17" ht="17.25" thickBot="1" x14ac:dyDescent="0.3">
      <c r="A14" s="43"/>
      <c r="B14" s="2" t="s">
        <v>13</v>
      </c>
      <c r="C14" s="2" t="s">
        <v>14</v>
      </c>
      <c r="D14" s="2"/>
      <c r="E14" s="2"/>
      <c r="F14" s="2">
        <v>3</v>
      </c>
      <c r="G14" s="2"/>
      <c r="H14" s="2"/>
      <c r="I14" s="2"/>
      <c r="J14" s="2"/>
      <c r="K14" s="2"/>
      <c r="L14" s="2"/>
      <c r="M14" s="2"/>
      <c r="N14" s="2">
        <f>F14*18</f>
        <v>54</v>
      </c>
      <c r="O14" s="2">
        <v>2</v>
      </c>
      <c r="P14" s="2">
        <f>N14</f>
        <v>54</v>
      </c>
      <c r="Q14" s="2">
        <v>2</v>
      </c>
    </row>
    <row r="15" spans="1:17" ht="25.5" thickBot="1" x14ac:dyDescent="0.3">
      <c r="A15" s="43"/>
      <c r="B15" s="2" t="s">
        <v>15</v>
      </c>
      <c r="C15" s="2" t="s">
        <v>16</v>
      </c>
      <c r="D15" s="2"/>
      <c r="E15" s="2"/>
      <c r="F15" s="2">
        <v>3</v>
      </c>
      <c r="G15" s="2"/>
      <c r="H15" s="2"/>
      <c r="I15" s="2"/>
      <c r="J15" s="2"/>
      <c r="K15" s="2"/>
      <c r="L15" s="2"/>
      <c r="M15" s="2"/>
      <c r="N15" s="2">
        <f>F15*18</f>
        <v>54</v>
      </c>
      <c r="O15" s="2">
        <v>2</v>
      </c>
      <c r="P15" s="2">
        <f>N15</f>
        <v>54</v>
      </c>
      <c r="Q15" s="2">
        <v>2</v>
      </c>
    </row>
    <row r="16" spans="1:17" ht="17.25" thickBot="1" x14ac:dyDescent="0.3">
      <c r="A16" s="43"/>
      <c r="B16" s="18" t="s">
        <v>17</v>
      </c>
      <c r="C16" s="2" t="s">
        <v>18</v>
      </c>
      <c r="D16" s="2">
        <v>2</v>
      </c>
      <c r="E16" s="2"/>
      <c r="F16" s="2"/>
      <c r="G16" s="2"/>
      <c r="H16" s="2"/>
      <c r="I16" s="2"/>
      <c r="J16" s="2"/>
      <c r="K16" s="2"/>
      <c r="L16" s="2"/>
      <c r="M16" s="2"/>
      <c r="N16" s="2">
        <f t="shared" si="0"/>
        <v>36</v>
      </c>
      <c r="O16" s="2">
        <v>1.5</v>
      </c>
      <c r="P16" s="18">
        <f>SUM(N16:N17)</f>
        <v>72</v>
      </c>
      <c r="Q16" s="18">
        <f>SUM(O16:O17)</f>
        <v>3</v>
      </c>
    </row>
    <row r="17" spans="1:17" ht="15.75" thickBot="1" x14ac:dyDescent="0.3">
      <c r="A17" s="43"/>
      <c r="B17" s="19"/>
      <c r="C17" s="2" t="s">
        <v>19</v>
      </c>
      <c r="D17" s="2"/>
      <c r="E17" s="2">
        <v>2</v>
      </c>
      <c r="F17" s="2"/>
      <c r="G17" s="2"/>
      <c r="H17" s="2"/>
      <c r="I17" s="2"/>
      <c r="J17" s="2"/>
      <c r="K17" s="2"/>
      <c r="L17" s="2"/>
      <c r="M17" s="2"/>
      <c r="N17" s="2">
        <f>E17*18</f>
        <v>36</v>
      </c>
      <c r="O17" s="2">
        <v>1.5</v>
      </c>
      <c r="P17" s="19"/>
      <c r="Q17" s="19"/>
    </row>
    <row r="18" spans="1:17" ht="15.75" thickBot="1" x14ac:dyDescent="0.3">
      <c r="A18" s="43"/>
      <c r="B18" s="18" t="s">
        <v>20</v>
      </c>
      <c r="C18" s="2" t="s">
        <v>21</v>
      </c>
      <c r="D18" s="2">
        <v>2</v>
      </c>
      <c r="E18" s="2"/>
      <c r="F18" s="2"/>
      <c r="G18" s="2"/>
      <c r="H18" s="2"/>
      <c r="I18" s="2"/>
      <c r="J18" s="2"/>
      <c r="K18" s="2"/>
      <c r="L18" s="2"/>
      <c r="M18" s="2"/>
      <c r="N18" s="2">
        <f t="shared" si="0"/>
        <v>36</v>
      </c>
      <c r="O18" s="2">
        <v>1.5</v>
      </c>
      <c r="P18" s="18">
        <f t="shared" ref="P18" si="1">SUM(N18:N19)</f>
        <v>72</v>
      </c>
      <c r="Q18" s="18">
        <f t="shared" ref="Q18" si="2">SUM(O18:O19)</f>
        <v>3</v>
      </c>
    </row>
    <row r="19" spans="1:17" ht="15.75" thickBot="1" x14ac:dyDescent="0.3">
      <c r="A19" s="43"/>
      <c r="B19" s="19"/>
      <c r="C19" s="2" t="s">
        <v>22</v>
      </c>
      <c r="D19" s="2"/>
      <c r="E19" s="2">
        <v>2</v>
      </c>
      <c r="F19" s="2"/>
      <c r="G19" s="2"/>
      <c r="H19" s="2"/>
      <c r="I19" s="2"/>
      <c r="J19" s="2"/>
      <c r="K19" s="2"/>
      <c r="L19" s="2"/>
      <c r="M19" s="2"/>
      <c r="N19" s="2">
        <f>E19*18</f>
        <v>36</v>
      </c>
      <c r="O19" s="2">
        <v>1.5</v>
      </c>
      <c r="P19" s="19"/>
      <c r="Q19" s="19"/>
    </row>
    <row r="20" spans="1:17" ht="17.25" thickBot="1" x14ac:dyDescent="0.3">
      <c r="A20" s="43"/>
      <c r="B20" s="18" t="s">
        <v>23</v>
      </c>
      <c r="C20" s="2" t="s">
        <v>24</v>
      </c>
      <c r="D20" s="2"/>
      <c r="E20" s="2"/>
      <c r="F20" s="2"/>
      <c r="G20" s="2">
        <v>2</v>
      </c>
      <c r="H20" s="2"/>
      <c r="I20" s="2"/>
      <c r="J20" s="2"/>
      <c r="K20" s="2"/>
      <c r="L20" s="2"/>
      <c r="M20" s="2"/>
      <c r="N20" s="2">
        <f>G20*18</f>
        <v>36</v>
      </c>
      <c r="O20" s="2">
        <v>1.5</v>
      </c>
      <c r="P20" s="18">
        <f t="shared" ref="P20" si="3">SUM(N20:N21)</f>
        <v>72</v>
      </c>
      <c r="Q20" s="18">
        <f t="shared" ref="Q20" si="4">SUM(O20:O21)</f>
        <v>3</v>
      </c>
    </row>
    <row r="21" spans="1:17" ht="17.25" thickBot="1" x14ac:dyDescent="0.3">
      <c r="A21" s="43"/>
      <c r="B21" s="19"/>
      <c r="C21" s="2" t="s">
        <v>25</v>
      </c>
      <c r="D21" s="2"/>
      <c r="E21" s="2"/>
      <c r="F21" s="2"/>
      <c r="G21" s="2"/>
      <c r="H21" s="2">
        <v>2</v>
      </c>
      <c r="I21" s="2"/>
      <c r="J21" s="2"/>
      <c r="K21" s="2"/>
      <c r="L21" s="2"/>
      <c r="M21" s="2"/>
      <c r="N21" s="2">
        <f>H21*18</f>
        <v>36</v>
      </c>
      <c r="O21" s="2">
        <v>1.5</v>
      </c>
      <c r="P21" s="19"/>
      <c r="Q21" s="19"/>
    </row>
    <row r="22" spans="1:17" ht="17.25" thickBot="1" x14ac:dyDescent="0.3">
      <c r="A22" s="43"/>
      <c r="B22" s="18" t="s">
        <v>26</v>
      </c>
      <c r="C22" s="2" t="s">
        <v>27</v>
      </c>
      <c r="D22" s="2"/>
      <c r="E22" s="2">
        <v>2</v>
      </c>
      <c r="F22" s="2"/>
      <c r="G22" s="2"/>
      <c r="H22" s="2"/>
      <c r="I22" s="2"/>
      <c r="J22" s="2"/>
      <c r="K22" s="2"/>
      <c r="L22" s="2"/>
      <c r="M22" s="2"/>
      <c r="N22" s="2">
        <f>E22*18</f>
        <v>36</v>
      </c>
      <c r="O22" s="2">
        <v>1.5</v>
      </c>
      <c r="P22" s="18">
        <f>SUM(N22:N24)</f>
        <v>144</v>
      </c>
      <c r="Q22" s="18">
        <f>SUM(O22:O24)</f>
        <v>6</v>
      </c>
    </row>
    <row r="23" spans="1:17" ht="25.5" thickBot="1" x14ac:dyDescent="0.3">
      <c r="A23" s="43"/>
      <c r="B23" s="20"/>
      <c r="C23" s="2" t="s">
        <v>28</v>
      </c>
      <c r="D23" s="2"/>
      <c r="E23" s="2"/>
      <c r="F23" s="2">
        <v>2</v>
      </c>
      <c r="G23" s="2"/>
      <c r="H23" s="2"/>
      <c r="I23" s="2"/>
      <c r="J23" s="2"/>
      <c r="K23" s="2"/>
      <c r="L23" s="2"/>
      <c r="M23" s="2"/>
      <c r="N23" s="2">
        <f>F23*18</f>
        <v>36</v>
      </c>
      <c r="O23" s="2">
        <v>1.5</v>
      </c>
      <c r="P23" s="20"/>
      <c r="Q23" s="20"/>
    </row>
    <row r="24" spans="1:17" ht="33.75" thickBot="1" x14ac:dyDescent="0.3">
      <c r="A24" s="43"/>
      <c r="B24" s="19"/>
      <c r="C24" s="2" t="s">
        <v>29</v>
      </c>
      <c r="D24" s="2"/>
      <c r="E24" s="2"/>
      <c r="F24" s="2"/>
      <c r="G24" s="2">
        <v>4</v>
      </c>
      <c r="H24" s="2"/>
      <c r="I24" s="2"/>
      <c r="J24" s="2"/>
      <c r="K24" s="2"/>
      <c r="L24" s="2"/>
      <c r="M24" s="2"/>
      <c r="N24" s="2">
        <f>G24*18</f>
        <v>72</v>
      </c>
      <c r="O24" s="2">
        <v>3</v>
      </c>
      <c r="P24" s="19"/>
      <c r="Q24" s="19"/>
    </row>
    <row r="25" spans="1:17" ht="15.75" thickBot="1" x14ac:dyDescent="0.3">
      <c r="A25" s="43"/>
      <c r="B25" s="18" t="s">
        <v>30</v>
      </c>
      <c r="C25" s="2" t="s">
        <v>31</v>
      </c>
      <c r="D25" s="2"/>
      <c r="E25" s="2"/>
      <c r="F25" s="2"/>
      <c r="G25" s="2"/>
      <c r="H25" s="2">
        <v>2</v>
      </c>
      <c r="I25" s="2"/>
      <c r="J25" s="2"/>
      <c r="K25" s="2"/>
      <c r="L25" s="2"/>
      <c r="M25" s="2"/>
      <c r="N25" s="2">
        <f>H25*18</f>
        <v>36</v>
      </c>
      <c r="O25" s="2">
        <v>1.5</v>
      </c>
      <c r="P25" s="18">
        <f>SUM(N25:N26)</f>
        <v>72</v>
      </c>
      <c r="Q25" s="18">
        <f>SUM(O25:O26)</f>
        <v>3</v>
      </c>
    </row>
    <row r="26" spans="1:17" ht="17.25" thickBot="1" x14ac:dyDescent="0.3">
      <c r="A26" s="43"/>
      <c r="B26" s="19"/>
      <c r="C26" s="2" t="s">
        <v>32</v>
      </c>
      <c r="D26" s="2"/>
      <c r="E26" s="2"/>
      <c r="F26" s="2"/>
      <c r="G26" s="2"/>
      <c r="H26" s="2"/>
      <c r="I26" s="2">
        <v>2</v>
      </c>
      <c r="J26" s="2"/>
      <c r="K26" s="2"/>
      <c r="L26" s="2"/>
      <c r="M26" s="2"/>
      <c r="N26" s="2">
        <f>I26*18</f>
        <v>36</v>
      </c>
      <c r="O26" s="2">
        <v>1.5</v>
      </c>
      <c r="P26" s="19"/>
      <c r="Q26" s="19"/>
    </row>
    <row r="27" spans="1:17" ht="25.5" thickBot="1" x14ac:dyDescent="0.3">
      <c r="A27" s="43"/>
      <c r="B27" s="18" t="s">
        <v>33</v>
      </c>
      <c r="C27" s="2" t="s">
        <v>34</v>
      </c>
      <c r="D27" s="2"/>
      <c r="E27" s="2"/>
      <c r="F27" s="2"/>
      <c r="G27" s="2"/>
      <c r="H27" s="2">
        <v>2</v>
      </c>
      <c r="I27" s="2"/>
      <c r="J27" s="2"/>
      <c r="K27" s="2"/>
      <c r="L27" s="2"/>
      <c r="M27" s="2"/>
      <c r="N27" s="2">
        <f>H27*18</f>
        <v>36</v>
      </c>
      <c r="O27" s="2">
        <v>1.5</v>
      </c>
      <c r="P27" s="18">
        <f>SUM(N27:N28)</f>
        <v>72</v>
      </c>
      <c r="Q27" s="18">
        <f>SUM(O27:O28)</f>
        <v>3</v>
      </c>
    </row>
    <row r="28" spans="1:17" ht="15.75" thickBot="1" x14ac:dyDescent="0.3">
      <c r="A28" s="43"/>
      <c r="B28" s="19"/>
      <c r="C28" s="2" t="s">
        <v>35</v>
      </c>
      <c r="D28" s="2"/>
      <c r="E28" s="2"/>
      <c r="F28" s="2"/>
      <c r="G28" s="2"/>
      <c r="H28" s="2"/>
      <c r="I28" s="2">
        <v>2</v>
      </c>
      <c r="J28" s="2"/>
      <c r="K28" s="2"/>
      <c r="L28" s="2"/>
      <c r="M28" s="2"/>
      <c r="N28" s="2">
        <f>I28*18</f>
        <v>36</v>
      </c>
      <c r="O28" s="2">
        <v>1.5</v>
      </c>
      <c r="P28" s="19"/>
      <c r="Q28" s="19"/>
    </row>
    <row r="29" spans="1:17" ht="17.25" thickBot="1" x14ac:dyDescent="0.3">
      <c r="A29" s="43"/>
      <c r="B29" s="9" t="s">
        <v>81</v>
      </c>
      <c r="C29" s="9" t="s">
        <v>36</v>
      </c>
      <c r="D29" s="9"/>
      <c r="E29" s="9"/>
      <c r="F29" s="9"/>
      <c r="G29" s="9"/>
      <c r="H29" s="9"/>
      <c r="I29" s="9">
        <v>3</v>
      </c>
      <c r="J29" s="9"/>
      <c r="K29" s="9"/>
      <c r="L29" s="9"/>
      <c r="M29" s="9"/>
      <c r="N29" s="2">
        <f>I29*18</f>
        <v>54</v>
      </c>
      <c r="O29" s="9">
        <v>2</v>
      </c>
      <c r="P29" s="5">
        <f>N29</f>
        <v>54</v>
      </c>
      <c r="Q29" s="5">
        <f>O29</f>
        <v>2</v>
      </c>
    </row>
    <row r="30" spans="1:17" ht="25.5" customHeight="1" thickBot="1" x14ac:dyDescent="0.3">
      <c r="A30" s="42" t="s">
        <v>37</v>
      </c>
      <c r="B30" s="14" t="s">
        <v>127</v>
      </c>
      <c r="C30" s="2" t="s">
        <v>38</v>
      </c>
      <c r="D30" s="2">
        <v>3</v>
      </c>
      <c r="E30" s="2"/>
      <c r="F30" s="2"/>
      <c r="G30" s="2"/>
      <c r="H30" s="2"/>
      <c r="I30" s="2"/>
      <c r="J30" s="2"/>
      <c r="K30" s="2"/>
      <c r="L30" s="2"/>
      <c r="M30" s="2"/>
      <c r="N30" s="2">
        <f t="shared" si="0"/>
        <v>54</v>
      </c>
      <c r="O30" s="2">
        <v>2</v>
      </c>
      <c r="P30" s="18">
        <f>SUM(N30:N36)</f>
        <v>756</v>
      </c>
      <c r="Q30" s="18">
        <f>SUM(O30:O36)</f>
        <v>32</v>
      </c>
    </row>
    <row r="31" spans="1:17" ht="15.75" thickBot="1" x14ac:dyDescent="0.3">
      <c r="A31" s="43"/>
      <c r="B31" s="15"/>
      <c r="C31" s="2" t="s">
        <v>39</v>
      </c>
      <c r="D31" s="2">
        <v>7</v>
      </c>
      <c r="E31" s="2"/>
      <c r="F31" s="2"/>
      <c r="G31" s="2"/>
      <c r="H31" s="2"/>
      <c r="I31" s="2"/>
      <c r="J31" s="2"/>
      <c r="K31" s="2"/>
      <c r="L31" s="2"/>
      <c r="M31" s="2"/>
      <c r="N31" s="2">
        <f t="shared" si="0"/>
        <v>126</v>
      </c>
      <c r="O31" s="2">
        <v>5</v>
      </c>
      <c r="P31" s="20"/>
      <c r="Q31" s="20"/>
    </row>
    <row r="32" spans="1:17" ht="17.25" thickBot="1" x14ac:dyDescent="0.3">
      <c r="A32" s="43"/>
      <c r="B32" s="15"/>
      <c r="C32" s="2" t="s">
        <v>40</v>
      </c>
      <c r="D32" s="2">
        <v>5</v>
      </c>
      <c r="E32" s="2"/>
      <c r="F32" s="2"/>
      <c r="G32" s="2"/>
      <c r="H32" s="2"/>
      <c r="I32" s="2"/>
      <c r="J32" s="2"/>
      <c r="K32" s="2"/>
      <c r="L32" s="2"/>
      <c r="M32" s="2"/>
      <c r="N32" s="2">
        <f t="shared" si="0"/>
        <v>90</v>
      </c>
      <c r="O32" s="2">
        <v>4</v>
      </c>
      <c r="P32" s="20"/>
      <c r="Q32" s="20"/>
    </row>
    <row r="33" spans="1:17" ht="15.75" thickBot="1" x14ac:dyDescent="0.3">
      <c r="A33" s="43"/>
      <c r="B33" s="15"/>
      <c r="C33" s="2" t="s">
        <v>41</v>
      </c>
      <c r="D33" s="2">
        <v>7</v>
      </c>
      <c r="E33" s="2"/>
      <c r="F33" s="2"/>
      <c r="G33" s="2"/>
      <c r="H33" s="2"/>
      <c r="I33" s="2"/>
      <c r="J33" s="2"/>
      <c r="K33" s="2"/>
      <c r="L33" s="2"/>
      <c r="M33" s="2"/>
      <c r="N33" s="2">
        <f t="shared" si="0"/>
        <v>126</v>
      </c>
      <c r="O33" s="2">
        <v>5</v>
      </c>
      <c r="P33" s="20"/>
      <c r="Q33" s="20"/>
    </row>
    <row r="34" spans="1:17" ht="25.5" thickBot="1" x14ac:dyDescent="0.3">
      <c r="A34" s="43"/>
      <c r="B34" s="15"/>
      <c r="C34" s="2" t="s">
        <v>42</v>
      </c>
      <c r="D34" s="2"/>
      <c r="E34" s="2">
        <v>5</v>
      </c>
      <c r="F34" s="2"/>
      <c r="G34" s="2"/>
      <c r="H34" s="2"/>
      <c r="I34" s="2"/>
      <c r="J34" s="2"/>
      <c r="K34" s="2"/>
      <c r="L34" s="2"/>
      <c r="M34" s="2"/>
      <c r="N34" s="2">
        <f>E34*18</f>
        <v>90</v>
      </c>
      <c r="O34" s="2">
        <v>4</v>
      </c>
      <c r="P34" s="20"/>
      <c r="Q34" s="20"/>
    </row>
    <row r="35" spans="1:17" ht="42" thickBot="1" x14ac:dyDescent="0.3">
      <c r="A35" s="43"/>
      <c r="B35" s="15"/>
      <c r="C35" s="2" t="s">
        <v>43</v>
      </c>
      <c r="D35" s="2"/>
      <c r="E35" s="2">
        <v>5</v>
      </c>
      <c r="F35" s="2"/>
      <c r="G35" s="2"/>
      <c r="H35" s="2"/>
      <c r="I35" s="2"/>
      <c r="J35" s="2"/>
      <c r="K35" s="2"/>
      <c r="L35" s="2"/>
      <c r="M35" s="2"/>
      <c r="N35" s="2">
        <f>E35*18</f>
        <v>90</v>
      </c>
      <c r="O35" s="2">
        <v>4</v>
      </c>
      <c r="P35" s="20"/>
      <c r="Q35" s="20"/>
    </row>
    <row r="36" spans="1:17" ht="17.25" thickBot="1" x14ac:dyDescent="0.3">
      <c r="A36" s="43"/>
      <c r="B36" s="16"/>
      <c r="C36" s="2" t="s">
        <v>44</v>
      </c>
      <c r="D36" s="2"/>
      <c r="E36" s="2">
        <v>10</v>
      </c>
      <c r="F36" s="2"/>
      <c r="G36" s="2"/>
      <c r="H36" s="2"/>
      <c r="I36" s="2"/>
      <c r="J36" s="2"/>
      <c r="K36" s="2"/>
      <c r="L36" s="2"/>
      <c r="M36" s="2"/>
      <c r="N36" s="2">
        <f>E36*18</f>
        <v>180</v>
      </c>
      <c r="O36" s="2">
        <v>8</v>
      </c>
      <c r="P36" s="19"/>
      <c r="Q36" s="19"/>
    </row>
    <row r="37" spans="1:17" ht="25.5" customHeight="1" thickBot="1" x14ac:dyDescent="0.3">
      <c r="A37" s="43"/>
      <c r="B37" s="17" t="s">
        <v>128</v>
      </c>
      <c r="C37" s="2" t="s">
        <v>45</v>
      </c>
      <c r="D37" s="2"/>
      <c r="E37" s="2"/>
      <c r="F37" s="2">
        <v>12</v>
      </c>
      <c r="G37" s="2"/>
      <c r="H37" s="2"/>
      <c r="I37" s="2"/>
      <c r="J37" s="2"/>
      <c r="K37" s="2"/>
      <c r="L37" s="2"/>
      <c r="M37" s="2"/>
      <c r="N37" s="2">
        <f>F37*18</f>
        <v>216</v>
      </c>
      <c r="O37" s="2">
        <v>9</v>
      </c>
      <c r="P37" s="18">
        <f>SUM(N37:N38)</f>
        <v>396</v>
      </c>
      <c r="Q37" s="18">
        <f>SUM(O37:O38)</f>
        <v>17</v>
      </c>
    </row>
    <row r="38" spans="1:17" ht="17.25" thickBot="1" x14ac:dyDescent="0.3">
      <c r="A38" s="43"/>
      <c r="B38" s="16"/>
      <c r="C38" s="2" t="s">
        <v>46</v>
      </c>
      <c r="D38" s="2"/>
      <c r="E38" s="2"/>
      <c r="F38" s="2">
        <v>10</v>
      </c>
      <c r="G38" s="2"/>
      <c r="H38" s="2"/>
      <c r="I38" s="2"/>
      <c r="J38" s="2"/>
      <c r="K38" s="2"/>
      <c r="L38" s="2"/>
      <c r="M38" s="2"/>
      <c r="N38" s="2">
        <f>F38*18</f>
        <v>180</v>
      </c>
      <c r="O38" s="2">
        <v>8</v>
      </c>
      <c r="P38" s="19"/>
      <c r="Q38" s="19"/>
    </row>
    <row r="39" spans="1:17" ht="17.25" thickBot="1" x14ac:dyDescent="0.3">
      <c r="A39" s="43"/>
      <c r="B39" s="17" t="s">
        <v>129</v>
      </c>
      <c r="C39" s="2" t="s">
        <v>47</v>
      </c>
      <c r="D39" s="2"/>
      <c r="E39" s="2"/>
      <c r="F39" s="2"/>
      <c r="G39" s="2">
        <v>12</v>
      </c>
      <c r="H39" s="2"/>
      <c r="I39" s="2"/>
      <c r="J39" s="2"/>
      <c r="K39" s="2"/>
      <c r="L39" s="2"/>
      <c r="M39" s="2"/>
      <c r="N39" s="2">
        <f>G39*18</f>
        <v>216</v>
      </c>
      <c r="O39" s="2">
        <v>9</v>
      </c>
      <c r="P39" s="18">
        <f>SUM(N39:N45)</f>
        <v>1296</v>
      </c>
      <c r="Q39" s="18">
        <f>SUM(O39:O45)</f>
        <v>54</v>
      </c>
    </row>
    <row r="40" spans="1:17" ht="17.25" thickBot="1" x14ac:dyDescent="0.3">
      <c r="A40" s="43"/>
      <c r="B40" s="15"/>
      <c r="C40" s="2" t="s">
        <v>48</v>
      </c>
      <c r="D40" s="2"/>
      <c r="E40" s="2"/>
      <c r="F40" s="2"/>
      <c r="G40" s="2">
        <v>12</v>
      </c>
      <c r="H40" s="2"/>
      <c r="I40" s="2"/>
      <c r="J40" s="2"/>
      <c r="K40" s="2"/>
      <c r="L40" s="2"/>
      <c r="M40" s="2"/>
      <c r="N40" s="2">
        <f>G40*18</f>
        <v>216</v>
      </c>
      <c r="O40" s="2">
        <v>9</v>
      </c>
      <c r="P40" s="20"/>
      <c r="Q40" s="20"/>
    </row>
    <row r="41" spans="1:17" ht="15.75" thickBot="1" x14ac:dyDescent="0.3">
      <c r="A41" s="43"/>
      <c r="B41" s="15"/>
      <c r="C41" s="2" t="s">
        <v>49</v>
      </c>
      <c r="D41" s="2"/>
      <c r="E41" s="2"/>
      <c r="F41" s="2"/>
      <c r="G41" s="2"/>
      <c r="H41" s="2">
        <v>12</v>
      </c>
      <c r="I41" s="2"/>
      <c r="J41" s="2"/>
      <c r="K41" s="2"/>
      <c r="L41" s="2"/>
      <c r="M41" s="2"/>
      <c r="N41" s="2">
        <f>H41*18</f>
        <v>216</v>
      </c>
      <c r="O41" s="2">
        <v>9</v>
      </c>
      <c r="P41" s="20"/>
      <c r="Q41" s="20"/>
    </row>
    <row r="42" spans="1:17" ht="15.75" thickBot="1" x14ac:dyDescent="0.3">
      <c r="A42" s="43"/>
      <c r="B42" s="15"/>
      <c r="C42" s="2" t="s">
        <v>50</v>
      </c>
      <c r="D42" s="2"/>
      <c r="E42" s="2"/>
      <c r="F42" s="2"/>
      <c r="G42" s="2"/>
      <c r="H42" s="2">
        <v>10</v>
      </c>
      <c r="I42" s="2"/>
      <c r="J42" s="2"/>
      <c r="K42" s="2"/>
      <c r="L42" s="2"/>
      <c r="M42" s="2"/>
      <c r="N42" s="2">
        <f>H42*18</f>
        <v>180</v>
      </c>
      <c r="O42" s="2">
        <v>8</v>
      </c>
      <c r="P42" s="20"/>
      <c r="Q42" s="20"/>
    </row>
    <row r="43" spans="1:17" ht="15.75" thickBot="1" x14ac:dyDescent="0.3">
      <c r="A43" s="43"/>
      <c r="B43" s="15"/>
      <c r="C43" s="2" t="s">
        <v>51</v>
      </c>
      <c r="D43" s="2"/>
      <c r="E43" s="2"/>
      <c r="F43" s="2"/>
      <c r="G43" s="2"/>
      <c r="H43" s="2">
        <v>2</v>
      </c>
      <c r="I43" s="2"/>
      <c r="J43" s="2"/>
      <c r="K43" s="2"/>
      <c r="L43" s="2"/>
      <c r="M43" s="2"/>
      <c r="N43" s="2">
        <f>H43*18</f>
        <v>36</v>
      </c>
      <c r="O43" s="2">
        <v>1</v>
      </c>
      <c r="P43" s="20"/>
      <c r="Q43" s="20"/>
    </row>
    <row r="44" spans="1:17" ht="15.75" thickBot="1" x14ac:dyDescent="0.3">
      <c r="A44" s="43"/>
      <c r="B44" s="15"/>
      <c r="C44" s="2" t="s">
        <v>52</v>
      </c>
      <c r="D44" s="2"/>
      <c r="E44" s="2"/>
      <c r="F44" s="2"/>
      <c r="G44" s="2"/>
      <c r="H44" s="2"/>
      <c r="I44" s="2">
        <v>12</v>
      </c>
      <c r="J44" s="2"/>
      <c r="K44" s="2"/>
      <c r="L44" s="2"/>
      <c r="M44" s="2"/>
      <c r="N44" s="2">
        <f>I44*18</f>
        <v>216</v>
      </c>
      <c r="O44" s="2">
        <v>9</v>
      </c>
      <c r="P44" s="20"/>
      <c r="Q44" s="20"/>
    </row>
    <row r="45" spans="1:17" ht="15.75" thickBot="1" x14ac:dyDescent="0.3">
      <c r="A45" s="44"/>
      <c r="B45" s="16"/>
      <c r="C45" s="2" t="s">
        <v>53</v>
      </c>
      <c r="D45" s="2"/>
      <c r="E45" s="2"/>
      <c r="F45" s="2"/>
      <c r="G45" s="2"/>
      <c r="H45" s="2"/>
      <c r="I45" s="2">
        <v>12</v>
      </c>
      <c r="J45" s="2"/>
      <c r="K45" s="2"/>
      <c r="L45" s="2"/>
      <c r="M45" s="2"/>
      <c r="N45" s="2">
        <f>I45*18</f>
        <v>216</v>
      </c>
      <c r="O45" s="2">
        <v>9</v>
      </c>
      <c r="P45" s="19"/>
      <c r="Q45" s="19"/>
    </row>
    <row r="46" spans="1:17" ht="16.5" customHeight="1" thickBot="1" x14ac:dyDescent="0.3">
      <c r="A46" s="6"/>
      <c r="B46" s="34" t="s">
        <v>66</v>
      </c>
      <c r="C46" s="7" t="s">
        <v>58</v>
      </c>
      <c r="D46" s="2"/>
      <c r="E46" s="2"/>
      <c r="F46" s="2"/>
      <c r="G46" s="2"/>
      <c r="H46" s="2"/>
      <c r="I46" s="2"/>
      <c r="J46" s="2">
        <v>6</v>
      </c>
      <c r="K46" s="2"/>
      <c r="L46" s="2"/>
      <c r="M46" s="2"/>
      <c r="N46" s="2">
        <f>J46*18</f>
        <v>108</v>
      </c>
      <c r="O46" s="2">
        <v>4</v>
      </c>
      <c r="P46" s="18">
        <f>SUM(N46:N53)</f>
        <v>864</v>
      </c>
      <c r="Q46" s="18">
        <f>SUM(O46:O53)</f>
        <v>32</v>
      </c>
    </row>
    <row r="47" spans="1:17" ht="17.25" thickBot="1" x14ac:dyDescent="0.3">
      <c r="A47" s="6"/>
      <c r="B47" s="35"/>
      <c r="C47" s="7" t="s">
        <v>59</v>
      </c>
      <c r="D47" s="2"/>
      <c r="E47" s="2"/>
      <c r="F47" s="2"/>
      <c r="G47" s="2"/>
      <c r="H47" s="2"/>
      <c r="I47" s="2"/>
      <c r="J47" s="2">
        <v>6</v>
      </c>
      <c r="K47" s="2"/>
      <c r="L47" s="2"/>
      <c r="M47" s="2"/>
      <c r="N47" s="2">
        <f t="shared" ref="N47:N50" si="5">J47*18</f>
        <v>108</v>
      </c>
      <c r="O47" s="2">
        <v>4</v>
      </c>
      <c r="P47" s="20"/>
      <c r="Q47" s="20"/>
    </row>
    <row r="48" spans="1:17" ht="25.5" thickBot="1" x14ac:dyDescent="0.3">
      <c r="A48" s="6"/>
      <c r="B48" s="35"/>
      <c r="C48" s="7" t="s">
        <v>60</v>
      </c>
      <c r="D48" s="2"/>
      <c r="E48" s="2"/>
      <c r="F48" s="2"/>
      <c r="G48" s="2"/>
      <c r="H48" s="2"/>
      <c r="I48" s="2"/>
      <c r="J48" s="2">
        <v>6</v>
      </c>
      <c r="K48" s="2"/>
      <c r="L48" s="2"/>
      <c r="M48" s="2"/>
      <c r="N48" s="2">
        <f t="shared" si="5"/>
        <v>108</v>
      </c>
      <c r="O48" s="2">
        <v>4</v>
      </c>
      <c r="P48" s="20"/>
      <c r="Q48" s="20"/>
    </row>
    <row r="49" spans="1:17" ht="15.75" thickBot="1" x14ac:dyDescent="0.3">
      <c r="A49" s="6"/>
      <c r="B49" s="35"/>
      <c r="C49" s="7" t="s">
        <v>61</v>
      </c>
      <c r="D49" s="2"/>
      <c r="E49" s="2"/>
      <c r="F49" s="2"/>
      <c r="G49" s="2"/>
      <c r="H49" s="2"/>
      <c r="I49" s="2"/>
      <c r="J49" s="2">
        <v>6</v>
      </c>
      <c r="K49" s="2"/>
      <c r="L49" s="2"/>
      <c r="M49" s="2"/>
      <c r="N49" s="2">
        <f t="shared" si="5"/>
        <v>108</v>
      </c>
      <c r="O49" s="2">
        <v>4</v>
      </c>
      <c r="P49" s="20"/>
      <c r="Q49" s="20"/>
    </row>
    <row r="50" spans="1:17" ht="17.25" thickBot="1" x14ac:dyDescent="0.3">
      <c r="A50" s="6"/>
      <c r="B50" s="35"/>
      <c r="C50" s="7" t="s">
        <v>62</v>
      </c>
      <c r="D50" s="2"/>
      <c r="E50" s="2"/>
      <c r="F50" s="2"/>
      <c r="G50" s="2"/>
      <c r="H50" s="2"/>
      <c r="I50" s="2"/>
      <c r="J50" s="2">
        <v>6</v>
      </c>
      <c r="K50" s="2"/>
      <c r="L50" s="2"/>
      <c r="M50" s="2"/>
      <c r="N50" s="2">
        <f t="shared" si="5"/>
        <v>108</v>
      </c>
      <c r="O50" s="2">
        <v>4</v>
      </c>
      <c r="P50" s="20"/>
      <c r="Q50" s="20"/>
    </row>
    <row r="51" spans="1:17" ht="15.75" thickBot="1" x14ac:dyDescent="0.3">
      <c r="A51" s="6"/>
      <c r="B51" s="35"/>
      <c r="C51" s="7" t="s">
        <v>63</v>
      </c>
      <c r="D51" s="2"/>
      <c r="E51" s="2"/>
      <c r="F51" s="2"/>
      <c r="G51" s="2"/>
      <c r="H51" s="2"/>
      <c r="I51" s="2"/>
      <c r="J51" s="2"/>
      <c r="K51" s="2">
        <v>6</v>
      </c>
      <c r="L51" s="2"/>
      <c r="M51" s="2"/>
      <c r="N51" s="2">
        <f>K51*18</f>
        <v>108</v>
      </c>
      <c r="O51" s="2">
        <v>4</v>
      </c>
      <c r="P51" s="20"/>
      <c r="Q51" s="20"/>
    </row>
    <row r="52" spans="1:17" ht="15.75" thickBot="1" x14ac:dyDescent="0.3">
      <c r="A52" s="6"/>
      <c r="B52" s="35"/>
      <c r="C52" s="7" t="s">
        <v>64</v>
      </c>
      <c r="D52" s="2"/>
      <c r="E52" s="2"/>
      <c r="F52" s="2"/>
      <c r="G52" s="2"/>
      <c r="H52" s="2"/>
      <c r="I52" s="2"/>
      <c r="J52" s="2"/>
      <c r="K52" s="2">
        <v>6</v>
      </c>
      <c r="L52" s="2"/>
      <c r="M52" s="2"/>
      <c r="N52" s="2">
        <f t="shared" ref="N52:N56" si="6">K52*18</f>
        <v>108</v>
      </c>
      <c r="O52" s="2">
        <v>4</v>
      </c>
      <c r="P52" s="20"/>
      <c r="Q52" s="20"/>
    </row>
    <row r="53" spans="1:17" ht="15.75" thickBot="1" x14ac:dyDescent="0.3">
      <c r="A53" s="6"/>
      <c r="B53" s="36"/>
      <c r="C53" s="7" t="s">
        <v>65</v>
      </c>
      <c r="D53" s="2"/>
      <c r="E53" s="2"/>
      <c r="F53" s="2"/>
      <c r="G53" s="2"/>
      <c r="H53" s="2"/>
      <c r="I53" s="2"/>
      <c r="J53" s="2"/>
      <c r="K53" s="2">
        <v>6</v>
      </c>
      <c r="L53" s="2"/>
      <c r="M53" s="2"/>
      <c r="N53" s="2">
        <f t="shared" si="6"/>
        <v>108</v>
      </c>
      <c r="O53" s="2">
        <v>4</v>
      </c>
      <c r="P53" s="19"/>
      <c r="Q53" s="19"/>
    </row>
    <row r="54" spans="1:17" ht="18.75" customHeight="1" thickBot="1" x14ac:dyDescent="0.3">
      <c r="A54" s="6"/>
      <c r="B54" s="37" t="s">
        <v>67</v>
      </c>
      <c r="C54" s="7" t="s">
        <v>83</v>
      </c>
      <c r="D54" s="2"/>
      <c r="E54" s="2"/>
      <c r="F54" s="2"/>
      <c r="G54" s="2"/>
      <c r="H54" s="2"/>
      <c r="I54" s="2"/>
      <c r="J54" s="2"/>
      <c r="K54" s="2">
        <v>4</v>
      </c>
      <c r="L54" s="2"/>
      <c r="M54" s="2"/>
      <c r="N54" s="2">
        <f t="shared" si="6"/>
        <v>72</v>
      </c>
      <c r="O54" s="2">
        <v>3</v>
      </c>
      <c r="P54" s="18">
        <f>SUM(N54:N62)</f>
        <v>792</v>
      </c>
      <c r="Q54" s="18">
        <f>SUM(O54:O62)</f>
        <v>31</v>
      </c>
    </row>
    <row r="55" spans="1:17" ht="18.75" customHeight="1" thickBot="1" x14ac:dyDescent="0.3">
      <c r="A55" s="6"/>
      <c r="B55" s="38"/>
      <c r="C55" s="7" t="s">
        <v>82</v>
      </c>
      <c r="D55" s="2"/>
      <c r="E55" s="2"/>
      <c r="F55" s="2"/>
      <c r="G55" s="2"/>
      <c r="H55" s="2"/>
      <c r="I55" s="2"/>
      <c r="J55" s="2"/>
      <c r="K55" s="2">
        <v>4</v>
      </c>
      <c r="L55" s="2"/>
      <c r="M55" s="2"/>
      <c r="N55" s="2">
        <f t="shared" si="6"/>
        <v>72</v>
      </c>
      <c r="O55" s="2">
        <v>3</v>
      </c>
      <c r="P55" s="20"/>
      <c r="Q55" s="20"/>
    </row>
    <row r="56" spans="1:17" ht="17.25" thickBot="1" x14ac:dyDescent="0.3">
      <c r="A56" s="6"/>
      <c r="B56" s="38"/>
      <c r="C56" s="7" t="s">
        <v>89</v>
      </c>
      <c r="D56" s="2"/>
      <c r="E56" s="2"/>
      <c r="F56" s="2"/>
      <c r="G56" s="2"/>
      <c r="H56" s="2"/>
      <c r="I56" s="2"/>
      <c r="J56" s="2"/>
      <c r="K56" s="2">
        <v>4</v>
      </c>
      <c r="L56" s="2"/>
      <c r="M56" s="2"/>
      <c r="N56" s="2">
        <f t="shared" si="6"/>
        <v>72</v>
      </c>
      <c r="O56" s="2">
        <v>3</v>
      </c>
      <c r="P56" s="20"/>
      <c r="Q56" s="20"/>
    </row>
    <row r="57" spans="1:17" ht="17.25" thickBot="1" x14ac:dyDescent="0.3">
      <c r="A57" s="6"/>
      <c r="B57" s="38"/>
      <c r="C57" s="7" t="s">
        <v>90</v>
      </c>
      <c r="D57" s="2"/>
      <c r="E57" s="2"/>
      <c r="F57" s="2"/>
      <c r="G57" s="2"/>
      <c r="H57" s="2"/>
      <c r="I57" s="2"/>
      <c r="J57" s="2"/>
      <c r="K57" s="2"/>
      <c r="L57" s="2">
        <v>6</v>
      </c>
      <c r="M57" s="2"/>
      <c r="N57" s="2">
        <f>L57*18</f>
        <v>108</v>
      </c>
      <c r="O57" s="2">
        <v>4</v>
      </c>
      <c r="P57" s="20"/>
      <c r="Q57" s="20"/>
    </row>
    <row r="58" spans="1:17" ht="17.25" thickBot="1" x14ac:dyDescent="0.3">
      <c r="A58" s="6"/>
      <c r="B58" s="38"/>
      <c r="C58" s="7" t="s">
        <v>84</v>
      </c>
      <c r="D58" s="2"/>
      <c r="E58" s="2"/>
      <c r="F58" s="2"/>
      <c r="G58" s="2"/>
      <c r="H58" s="2"/>
      <c r="I58" s="2"/>
      <c r="J58" s="2"/>
      <c r="K58" s="2"/>
      <c r="L58" s="2">
        <v>4</v>
      </c>
      <c r="M58" s="2"/>
      <c r="N58" s="2">
        <f t="shared" ref="N58:N62" si="7">L58*18</f>
        <v>72</v>
      </c>
      <c r="O58" s="2">
        <v>3</v>
      </c>
      <c r="P58" s="20"/>
      <c r="Q58" s="20"/>
    </row>
    <row r="59" spans="1:17" ht="17.25" thickBot="1" x14ac:dyDescent="0.3">
      <c r="A59" s="6"/>
      <c r="B59" s="38"/>
      <c r="C59" s="7" t="s">
        <v>85</v>
      </c>
      <c r="D59" s="2"/>
      <c r="E59" s="2"/>
      <c r="F59" s="2"/>
      <c r="G59" s="2"/>
      <c r="H59" s="2"/>
      <c r="I59" s="2"/>
      <c r="J59" s="2"/>
      <c r="K59" s="2"/>
      <c r="L59" s="2">
        <v>6</v>
      </c>
      <c r="M59" s="2"/>
      <c r="N59" s="2">
        <f t="shared" si="7"/>
        <v>108</v>
      </c>
      <c r="O59" s="2">
        <v>4</v>
      </c>
      <c r="P59" s="20"/>
      <c r="Q59" s="20"/>
    </row>
    <row r="60" spans="1:17" ht="17.25" thickBot="1" x14ac:dyDescent="0.3">
      <c r="A60" s="6"/>
      <c r="B60" s="38"/>
      <c r="C60" s="7" t="s">
        <v>86</v>
      </c>
      <c r="D60" s="2"/>
      <c r="E60" s="2"/>
      <c r="F60" s="2"/>
      <c r="G60" s="2"/>
      <c r="H60" s="2"/>
      <c r="I60" s="2"/>
      <c r="J60" s="2"/>
      <c r="K60" s="2"/>
      <c r="L60" s="2">
        <v>4</v>
      </c>
      <c r="M60" s="2"/>
      <c r="N60" s="2">
        <f t="shared" si="7"/>
        <v>72</v>
      </c>
      <c r="O60" s="2">
        <v>3</v>
      </c>
      <c r="P60" s="20"/>
      <c r="Q60" s="20"/>
    </row>
    <row r="61" spans="1:17" ht="17.25" thickBot="1" x14ac:dyDescent="0.3">
      <c r="A61" s="6"/>
      <c r="B61" s="38"/>
      <c r="C61" s="7" t="s">
        <v>87</v>
      </c>
      <c r="D61" s="2"/>
      <c r="E61" s="2"/>
      <c r="F61" s="2"/>
      <c r="G61" s="2"/>
      <c r="H61" s="2"/>
      <c r="I61" s="2"/>
      <c r="J61" s="2"/>
      <c r="K61" s="2"/>
      <c r="L61" s="2">
        <v>6</v>
      </c>
      <c r="M61" s="2"/>
      <c r="N61" s="2">
        <f t="shared" si="7"/>
        <v>108</v>
      </c>
      <c r="O61" s="2">
        <v>4</v>
      </c>
      <c r="P61" s="20"/>
      <c r="Q61" s="20"/>
    </row>
    <row r="62" spans="1:17" ht="42" customHeight="1" thickBot="1" x14ac:dyDescent="0.3">
      <c r="A62" s="6"/>
      <c r="B62" s="38"/>
      <c r="C62" s="11" t="s">
        <v>88</v>
      </c>
      <c r="D62" s="2"/>
      <c r="E62" s="2"/>
      <c r="F62" s="2"/>
      <c r="G62" s="2"/>
      <c r="H62" s="2"/>
      <c r="I62" s="2"/>
      <c r="J62" s="2"/>
      <c r="K62" s="2"/>
      <c r="L62" s="2">
        <v>6</v>
      </c>
      <c r="M62" s="2"/>
      <c r="N62" s="2">
        <f t="shared" si="7"/>
        <v>108</v>
      </c>
      <c r="O62" s="2">
        <v>4</v>
      </c>
      <c r="P62" s="19"/>
      <c r="Q62" s="19"/>
    </row>
    <row r="63" spans="1:17" ht="21.75" customHeight="1" thickBot="1" x14ac:dyDescent="0.3">
      <c r="A63" s="6"/>
      <c r="B63" s="39" t="s">
        <v>68</v>
      </c>
      <c r="C63" s="7" t="s">
        <v>69</v>
      </c>
      <c r="D63" s="2"/>
      <c r="E63" s="2"/>
      <c r="F63" s="2"/>
      <c r="G63" s="2"/>
      <c r="H63" s="2"/>
      <c r="I63" s="2"/>
      <c r="J63" s="2"/>
      <c r="K63" s="2"/>
      <c r="L63" s="2"/>
      <c r="M63" s="2">
        <v>5</v>
      </c>
      <c r="N63" s="2">
        <f>M63*18</f>
        <v>90</v>
      </c>
      <c r="O63" s="2">
        <v>4</v>
      </c>
      <c r="P63" s="18">
        <f>SUM(N63:N69)</f>
        <v>540</v>
      </c>
      <c r="Q63" s="18">
        <f>SUM(O63:O69)</f>
        <v>23</v>
      </c>
    </row>
    <row r="64" spans="1:17" ht="15.75" thickBot="1" x14ac:dyDescent="0.3">
      <c r="A64" s="6"/>
      <c r="B64" s="40"/>
      <c r="C64" s="7" t="s">
        <v>70</v>
      </c>
      <c r="D64" s="2"/>
      <c r="E64" s="2"/>
      <c r="F64" s="2"/>
      <c r="G64" s="2"/>
      <c r="H64" s="2"/>
      <c r="I64" s="2"/>
      <c r="J64" s="2"/>
      <c r="K64" s="2"/>
      <c r="L64" s="2"/>
      <c r="M64" s="2">
        <v>5</v>
      </c>
      <c r="N64" s="2">
        <f t="shared" ref="N64:N69" si="8">M64*18</f>
        <v>90</v>
      </c>
      <c r="O64" s="2">
        <v>4</v>
      </c>
      <c r="P64" s="20"/>
      <c r="Q64" s="20"/>
    </row>
    <row r="65" spans="1:17" ht="15.75" thickBot="1" x14ac:dyDescent="0.3">
      <c r="A65" s="6"/>
      <c r="B65" s="40"/>
      <c r="C65" s="7" t="s">
        <v>71</v>
      </c>
      <c r="D65" s="2"/>
      <c r="E65" s="2"/>
      <c r="F65" s="2"/>
      <c r="G65" s="2"/>
      <c r="H65" s="2"/>
      <c r="I65" s="2"/>
      <c r="J65" s="2"/>
      <c r="K65" s="2"/>
      <c r="L65" s="2"/>
      <c r="M65" s="2">
        <v>5</v>
      </c>
      <c r="N65" s="2">
        <f t="shared" si="8"/>
        <v>90</v>
      </c>
      <c r="O65" s="2">
        <v>4</v>
      </c>
      <c r="P65" s="20"/>
      <c r="Q65" s="20"/>
    </row>
    <row r="66" spans="1:17" ht="17.25" thickBot="1" x14ac:dyDescent="0.3">
      <c r="A66" s="6"/>
      <c r="B66" s="40"/>
      <c r="C66" s="7" t="s">
        <v>72</v>
      </c>
      <c r="D66" s="2"/>
      <c r="E66" s="2"/>
      <c r="F66" s="2"/>
      <c r="G66" s="2"/>
      <c r="H66" s="2"/>
      <c r="I66" s="2"/>
      <c r="J66" s="2"/>
      <c r="K66" s="2"/>
      <c r="L66" s="2"/>
      <c r="M66" s="2">
        <v>5</v>
      </c>
      <c r="N66" s="2">
        <f t="shared" si="8"/>
        <v>90</v>
      </c>
      <c r="O66" s="2">
        <v>4</v>
      </c>
      <c r="P66" s="20"/>
      <c r="Q66" s="20"/>
    </row>
    <row r="67" spans="1:17" ht="15.75" thickBot="1" x14ac:dyDescent="0.3">
      <c r="A67" s="6"/>
      <c r="B67" s="40"/>
      <c r="C67" s="7" t="s">
        <v>73</v>
      </c>
      <c r="D67" s="2"/>
      <c r="E67" s="2"/>
      <c r="F67" s="2"/>
      <c r="G67" s="2"/>
      <c r="H67" s="2"/>
      <c r="I67" s="2"/>
      <c r="J67" s="2"/>
      <c r="K67" s="2"/>
      <c r="L67" s="2"/>
      <c r="M67" s="2">
        <v>5</v>
      </c>
      <c r="N67" s="2">
        <f t="shared" si="8"/>
        <v>90</v>
      </c>
      <c r="O67" s="2">
        <v>4</v>
      </c>
      <c r="P67" s="20"/>
      <c r="Q67" s="20"/>
    </row>
    <row r="68" spans="1:17" ht="15.75" thickBot="1" x14ac:dyDescent="0.3">
      <c r="A68" s="6"/>
      <c r="B68" s="40"/>
      <c r="C68" s="7" t="s">
        <v>74</v>
      </c>
      <c r="D68" s="2"/>
      <c r="E68" s="2"/>
      <c r="F68" s="2"/>
      <c r="G68" s="2"/>
      <c r="H68" s="2"/>
      <c r="I68" s="2"/>
      <c r="J68" s="2"/>
      <c r="K68" s="2"/>
      <c r="L68" s="2"/>
      <c r="M68" s="2">
        <v>3</v>
      </c>
      <c r="N68" s="2">
        <f t="shared" si="8"/>
        <v>54</v>
      </c>
      <c r="O68" s="2">
        <v>2</v>
      </c>
      <c r="P68" s="20"/>
      <c r="Q68" s="20"/>
    </row>
    <row r="69" spans="1:17" ht="15.75" thickBot="1" x14ac:dyDescent="0.3">
      <c r="A69" s="6"/>
      <c r="B69" s="41"/>
      <c r="C69" s="8" t="s">
        <v>75</v>
      </c>
      <c r="D69" s="2"/>
      <c r="E69" s="2"/>
      <c r="F69" s="2"/>
      <c r="G69" s="2"/>
      <c r="H69" s="2"/>
      <c r="I69" s="2"/>
      <c r="J69" s="2"/>
      <c r="K69" s="2"/>
      <c r="L69" s="2"/>
      <c r="M69" s="2">
        <v>2</v>
      </c>
      <c r="N69" s="2">
        <f t="shared" si="8"/>
        <v>36</v>
      </c>
      <c r="O69" s="2">
        <v>1</v>
      </c>
      <c r="P69" s="19"/>
      <c r="Q69" s="19"/>
    </row>
    <row r="70" spans="1:17" ht="15.75" thickBot="1" x14ac:dyDescent="0.3">
      <c r="A70" s="25" t="s">
        <v>54</v>
      </c>
      <c r="B70" s="26"/>
      <c r="C70" s="27"/>
      <c r="D70" s="2">
        <f>SUM(D10:D29)</f>
        <v>8</v>
      </c>
      <c r="E70" s="2">
        <f t="shared" ref="E70:I70" si="9">SUM(E10:E29)</f>
        <v>10</v>
      </c>
      <c r="F70" s="2">
        <f t="shared" si="9"/>
        <v>8</v>
      </c>
      <c r="G70" s="2">
        <f t="shared" si="9"/>
        <v>6</v>
      </c>
      <c r="H70" s="2">
        <f t="shared" si="9"/>
        <v>6</v>
      </c>
      <c r="I70" s="2">
        <f t="shared" si="9"/>
        <v>7</v>
      </c>
      <c r="J70" s="2">
        <v>0</v>
      </c>
      <c r="K70" s="2">
        <v>0</v>
      </c>
      <c r="L70" s="2">
        <v>0</v>
      </c>
      <c r="M70" s="2">
        <v>0</v>
      </c>
      <c r="N70" s="2">
        <f>SUM(D70:M70)*18</f>
        <v>810</v>
      </c>
      <c r="O70" s="2"/>
      <c r="P70" s="2">
        <f>SUM(P10:P29)</f>
        <v>810</v>
      </c>
      <c r="Q70" s="2">
        <f>SUM(Q10:Q29)</f>
        <v>33</v>
      </c>
    </row>
    <row r="71" spans="1:17" ht="15.75" thickBot="1" x14ac:dyDescent="0.3">
      <c r="A71" s="25" t="s">
        <v>55</v>
      </c>
      <c r="B71" s="26"/>
      <c r="C71" s="27"/>
      <c r="D71" s="2">
        <f>SUM(D30:D69)</f>
        <v>22</v>
      </c>
      <c r="E71" s="2">
        <f t="shared" ref="E71:M71" si="10">SUM(E30:E69)</f>
        <v>20</v>
      </c>
      <c r="F71" s="2">
        <f t="shared" si="10"/>
        <v>22</v>
      </c>
      <c r="G71" s="2">
        <f t="shared" si="10"/>
        <v>24</v>
      </c>
      <c r="H71" s="2">
        <f t="shared" si="10"/>
        <v>24</v>
      </c>
      <c r="I71" s="2">
        <f t="shared" si="10"/>
        <v>24</v>
      </c>
      <c r="J71" s="2">
        <f t="shared" si="10"/>
        <v>30</v>
      </c>
      <c r="K71" s="2">
        <f t="shared" si="10"/>
        <v>30</v>
      </c>
      <c r="L71" s="2">
        <f t="shared" si="10"/>
        <v>32</v>
      </c>
      <c r="M71" s="2">
        <f t="shared" si="10"/>
        <v>30</v>
      </c>
      <c r="N71" s="2">
        <f>SUM(D71:M71)*18</f>
        <v>4644</v>
      </c>
      <c r="O71" s="3"/>
      <c r="P71" s="2">
        <f>SUM(P30:P69)</f>
        <v>4644</v>
      </c>
      <c r="Q71" s="2">
        <f>SUM(Q30:Q69)</f>
        <v>189</v>
      </c>
    </row>
    <row r="72" spans="1:17" ht="15.75" thickBot="1" x14ac:dyDescent="0.3">
      <c r="A72" s="25" t="s">
        <v>56</v>
      </c>
      <c r="B72" s="26"/>
      <c r="C72" s="27"/>
      <c r="D72" s="2">
        <f>SUM(D70:D71)</f>
        <v>30</v>
      </c>
      <c r="E72" s="2">
        <f t="shared" ref="E72:M72" si="11">SUM(E70:E71)</f>
        <v>30</v>
      </c>
      <c r="F72" s="2">
        <f t="shared" si="11"/>
        <v>30</v>
      </c>
      <c r="G72" s="2">
        <f t="shared" si="11"/>
        <v>30</v>
      </c>
      <c r="H72" s="2">
        <f t="shared" si="11"/>
        <v>30</v>
      </c>
      <c r="I72" s="2">
        <f t="shared" si="11"/>
        <v>31</v>
      </c>
      <c r="J72" s="2">
        <f t="shared" si="11"/>
        <v>30</v>
      </c>
      <c r="K72" s="2">
        <f t="shared" si="11"/>
        <v>30</v>
      </c>
      <c r="L72" s="2">
        <f t="shared" si="11"/>
        <v>32</v>
      </c>
      <c r="M72" s="2">
        <f t="shared" si="11"/>
        <v>30</v>
      </c>
      <c r="N72" s="2"/>
      <c r="O72" s="2"/>
      <c r="P72" s="2"/>
      <c r="Q72" s="2"/>
    </row>
    <row r="73" spans="1:17" ht="15.75" thickBot="1" x14ac:dyDescent="0.3">
      <c r="A73" s="25" t="s">
        <v>57</v>
      </c>
      <c r="B73" s="26"/>
      <c r="C73" s="27"/>
      <c r="D73" s="2">
        <f>(D72*18)</f>
        <v>540</v>
      </c>
      <c r="E73" s="2">
        <f t="shared" ref="E73:M73" si="12">(E72*18)</f>
        <v>540</v>
      </c>
      <c r="F73" s="2">
        <f t="shared" si="12"/>
        <v>540</v>
      </c>
      <c r="G73" s="2">
        <f t="shared" si="12"/>
        <v>540</v>
      </c>
      <c r="H73" s="2">
        <f t="shared" si="12"/>
        <v>540</v>
      </c>
      <c r="I73" s="2">
        <f t="shared" si="12"/>
        <v>558</v>
      </c>
      <c r="J73" s="2">
        <f t="shared" si="12"/>
        <v>540</v>
      </c>
      <c r="K73" s="2">
        <f t="shared" si="12"/>
        <v>540</v>
      </c>
      <c r="L73" s="2">
        <f t="shared" si="12"/>
        <v>576</v>
      </c>
      <c r="M73" s="2">
        <f t="shared" si="12"/>
        <v>540</v>
      </c>
      <c r="N73" s="2">
        <f>SUM(D73:M73)</f>
        <v>5454</v>
      </c>
      <c r="O73" s="3"/>
      <c r="P73" s="2">
        <f>P70+P71</f>
        <v>5454</v>
      </c>
      <c r="Q73" s="3">
        <f>Q70+Q71</f>
        <v>222</v>
      </c>
    </row>
    <row r="74" spans="1:17" x14ac:dyDescent="0.25">
      <c r="A74" s="4"/>
    </row>
  </sheetData>
  <mergeCells count="59">
    <mergeCell ref="Q46:Q53"/>
    <mergeCell ref="Q54:Q62"/>
    <mergeCell ref="Q63:Q69"/>
    <mergeCell ref="P46:P53"/>
    <mergeCell ref="P54:P62"/>
    <mergeCell ref="P63:P69"/>
    <mergeCell ref="A1:Q1"/>
    <mergeCell ref="A2:Q2"/>
    <mergeCell ref="A3:Q3"/>
    <mergeCell ref="A4:Q4"/>
    <mergeCell ref="A5:Q5"/>
    <mergeCell ref="A70:C70"/>
    <mergeCell ref="A71:C71"/>
    <mergeCell ref="A72:C72"/>
    <mergeCell ref="A73:C73"/>
    <mergeCell ref="D7:M8"/>
    <mergeCell ref="B46:B53"/>
    <mergeCell ref="B54:B62"/>
    <mergeCell ref="B63:B69"/>
    <mergeCell ref="A30:A45"/>
    <mergeCell ref="B27:B28"/>
    <mergeCell ref="A10:A29"/>
    <mergeCell ref="B10:B11"/>
    <mergeCell ref="A7:B9"/>
    <mergeCell ref="C7:C9"/>
    <mergeCell ref="B12:B13"/>
    <mergeCell ref="B18:B19"/>
    <mergeCell ref="P22:P24"/>
    <mergeCell ref="Q22:Q24"/>
    <mergeCell ref="B25:B26"/>
    <mergeCell ref="P25:P26"/>
    <mergeCell ref="Q25:Q26"/>
    <mergeCell ref="B22:B24"/>
    <mergeCell ref="N7:O8"/>
    <mergeCell ref="P7:Q7"/>
    <mergeCell ref="P8:Q8"/>
    <mergeCell ref="P10:P11"/>
    <mergeCell ref="Q10:Q11"/>
    <mergeCell ref="P18:P19"/>
    <mergeCell ref="Q18:Q19"/>
    <mergeCell ref="B20:B21"/>
    <mergeCell ref="P20:P21"/>
    <mergeCell ref="Q20:Q21"/>
    <mergeCell ref="P12:P13"/>
    <mergeCell ref="Q12:Q13"/>
    <mergeCell ref="B16:B17"/>
    <mergeCell ref="P16:P17"/>
    <mergeCell ref="Q16:Q17"/>
    <mergeCell ref="B30:B36"/>
    <mergeCell ref="B37:B38"/>
    <mergeCell ref="B39:B45"/>
    <mergeCell ref="P27:P28"/>
    <mergeCell ref="Q27:Q28"/>
    <mergeCell ref="P37:P38"/>
    <mergeCell ref="Q37:Q38"/>
    <mergeCell ref="P39:P45"/>
    <mergeCell ref="Q39:Q45"/>
    <mergeCell ref="P30:P36"/>
    <mergeCell ref="Q30:Q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zoomScale="130" zoomScaleNormal="130" workbookViewId="0">
      <selection activeCell="E9" sqref="E9"/>
    </sheetView>
  </sheetViews>
  <sheetFormatPr baseColWidth="10" defaultRowHeight="15" x14ac:dyDescent="0.25"/>
  <cols>
    <col min="3" max="3" width="13.7109375" customWidth="1"/>
    <col min="4" max="13" width="4" customWidth="1"/>
    <col min="14" max="17" width="6.5703125" customWidth="1"/>
  </cols>
  <sheetData>
    <row r="1" spans="1:17" x14ac:dyDescent="0.25">
      <c r="A1" s="50" t="s">
        <v>76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x14ac:dyDescent="0.25">
      <c r="A2" s="50" t="s">
        <v>79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x14ac:dyDescent="0.25">
      <c r="A3" s="50" t="s">
        <v>77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x14ac:dyDescent="0.25">
      <c r="A4" s="50" t="s">
        <v>91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x14ac:dyDescent="0.25">
      <c r="A5" s="50" t="s">
        <v>92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ht="15.75" thickBot="1" x14ac:dyDescent="0.3"/>
    <row r="7" spans="1:17" x14ac:dyDescent="0.25">
      <c r="A7" s="28" t="s">
        <v>0</v>
      </c>
      <c r="B7" s="30"/>
      <c r="C7" s="47" t="s">
        <v>1</v>
      </c>
      <c r="D7" s="28" t="s">
        <v>169</v>
      </c>
      <c r="E7" s="29"/>
      <c r="F7" s="29"/>
      <c r="G7" s="29"/>
      <c r="H7" s="29"/>
      <c r="I7" s="29"/>
      <c r="J7" s="29"/>
      <c r="K7" s="29"/>
      <c r="L7" s="29"/>
      <c r="M7" s="30"/>
      <c r="N7" s="21" t="s">
        <v>1</v>
      </c>
      <c r="O7" s="22"/>
      <c r="P7" s="21" t="s">
        <v>2</v>
      </c>
      <c r="Q7" s="22"/>
    </row>
    <row r="8" spans="1:17" ht="15.75" thickBot="1" x14ac:dyDescent="0.3">
      <c r="A8" s="45"/>
      <c r="B8" s="46"/>
      <c r="C8" s="48"/>
      <c r="D8" s="31"/>
      <c r="E8" s="32"/>
      <c r="F8" s="32"/>
      <c r="G8" s="32"/>
      <c r="H8" s="32"/>
      <c r="I8" s="32"/>
      <c r="J8" s="32"/>
      <c r="K8" s="32"/>
      <c r="L8" s="32"/>
      <c r="M8" s="33"/>
      <c r="N8" s="23"/>
      <c r="O8" s="24"/>
      <c r="P8" s="23" t="s">
        <v>3</v>
      </c>
      <c r="Q8" s="24"/>
    </row>
    <row r="9" spans="1:17" ht="25.5" thickBot="1" x14ac:dyDescent="0.3">
      <c r="A9" s="31"/>
      <c r="B9" s="33"/>
      <c r="C9" s="49"/>
      <c r="D9" s="68" t="s">
        <v>170</v>
      </c>
      <c r="E9" s="68" t="s">
        <v>171</v>
      </c>
      <c r="F9" s="68" t="s">
        <v>172</v>
      </c>
      <c r="G9" s="68" t="s">
        <v>173</v>
      </c>
      <c r="H9" s="68" t="s">
        <v>174</v>
      </c>
      <c r="I9" s="68" t="s">
        <v>175</v>
      </c>
      <c r="J9" s="68" t="s">
        <v>176</v>
      </c>
      <c r="K9" s="68" t="s">
        <v>177</v>
      </c>
      <c r="L9" s="68" t="s">
        <v>178</v>
      </c>
      <c r="M9" s="68" t="s">
        <v>179</v>
      </c>
      <c r="N9" s="1" t="s">
        <v>4</v>
      </c>
      <c r="O9" s="1" t="s">
        <v>5</v>
      </c>
      <c r="P9" s="1" t="s">
        <v>4</v>
      </c>
      <c r="Q9" s="1" t="s">
        <v>5</v>
      </c>
    </row>
    <row r="10" spans="1:17" ht="15.75" thickBot="1" x14ac:dyDescent="0.3">
      <c r="A10" s="42" t="s">
        <v>6</v>
      </c>
      <c r="B10" s="18" t="s">
        <v>7</v>
      </c>
      <c r="C10" s="2" t="s">
        <v>8</v>
      </c>
      <c r="D10" s="2">
        <v>2</v>
      </c>
      <c r="E10" s="2"/>
      <c r="F10" s="2"/>
      <c r="G10" s="2"/>
      <c r="H10" s="2"/>
      <c r="I10" s="2"/>
      <c r="J10" s="2"/>
      <c r="K10" s="2"/>
      <c r="L10" s="2"/>
      <c r="M10" s="2"/>
      <c r="N10" s="2">
        <f>D10*18</f>
        <v>36</v>
      </c>
      <c r="O10" s="2">
        <v>1.5</v>
      </c>
      <c r="P10" s="18">
        <f>SUM(N10:N11)</f>
        <v>72</v>
      </c>
      <c r="Q10" s="18">
        <f>SUM(O10:O11)</f>
        <v>3</v>
      </c>
    </row>
    <row r="11" spans="1:17" ht="17.25" thickBot="1" x14ac:dyDescent="0.3">
      <c r="A11" s="43"/>
      <c r="B11" s="19"/>
      <c r="C11" s="2" t="s">
        <v>9</v>
      </c>
      <c r="D11" s="2"/>
      <c r="E11" s="2">
        <v>2</v>
      </c>
      <c r="F11" s="2"/>
      <c r="G11" s="2"/>
      <c r="H11" s="2"/>
      <c r="I11" s="2"/>
      <c r="J11" s="2"/>
      <c r="K11" s="2"/>
      <c r="L11" s="2"/>
      <c r="M11" s="2"/>
      <c r="N11" s="2">
        <f>E11*18</f>
        <v>36</v>
      </c>
      <c r="O11" s="2">
        <v>1.5</v>
      </c>
      <c r="P11" s="19"/>
      <c r="Q11" s="19"/>
    </row>
    <row r="12" spans="1:17" ht="15.75" thickBot="1" x14ac:dyDescent="0.3">
      <c r="A12" s="43"/>
      <c r="B12" s="18" t="s">
        <v>10</v>
      </c>
      <c r="C12" s="2" t="s">
        <v>11</v>
      </c>
      <c r="D12" s="2">
        <v>2</v>
      </c>
      <c r="E12" s="2"/>
      <c r="F12" s="2"/>
      <c r="G12" s="2"/>
      <c r="H12" s="2"/>
      <c r="I12" s="2"/>
      <c r="J12" s="2"/>
      <c r="K12" s="2"/>
      <c r="L12" s="2"/>
      <c r="M12" s="2"/>
      <c r="N12" s="2">
        <f t="shared" ref="N12:N33" si="0">D12*18</f>
        <v>36</v>
      </c>
      <c r="O12" s="2">
        <v>1.5</v>
      </c>
      <c r="P12" s="18">
        <f>SUM(N12:N13)</f>
        <v>72</v>
      </c>
      <c r="Q12" s="18">
        <f>SUM(O12:O13)</f>
        <v>3</v>
      </c>
    </row>
    <row r="13" spans="1:17" ht="15.75" thickBot="1" x14ac:dyDescent="0.3">
      <c r="A13" s="43"/>
      <c r="B13" s="19"/>
      <c r="C13" s="2" t="s">
        <v>12</v>
      </c>
      <c r="D13" s="2"/>
      <c r="E13" s="2">
        <v>2</v>
      </c>
      <c r="F13" s="2"/>
      <c r="G13" s="2"/>
      <c r="H13" s="2"/>
      <c r="I13" s="2"/>
      <c r="J13" s="2"/>
      <c r="K13" s="2"/>
      <c r="L13" s="2"/>
      <c r="M13" s="2"/>
      <c r="N13" s="2">
        <f>E13*18</f>
        <v>36</v>
      </c>
      <c r="O13" s="2">
        <v>1.5</v>
      </c>
      <c r="P13" s="19"/>
      <c r="Q13" s="19"/>
    </row>
    <row r="14" spans="1:17" ht="17.25" thickBot="1" x14ac:dyDescent="0.3">
      <c r="A14" s="43"/>
      <c r="B14" s="2" t="s">
        <v>13</v>
      </c>
      <c r="C14" s="2" t="s">
        <v>14</v>
      </c>
      <c r="D14" s="2"/>
      <c r="E14" s="2"/>
      <c r="F14" s="2">
        <v>3</v>
      </c>
      <c r="G14" s="2"/>
      <c r="H14" s="2"/>
      <c r="I14" s="2"/>
      <c r="J14" s="2"/>
      <c r="K14" s="2"/>
      <c r="L14" s="2"/>
      <c r="M14" s="2"/>
      <c r="N14" s="2">
        <f>F14*18</f>
        <v>54</v>
      </c>
      <c r="O14" s="2">
        <v>2</v>
      </c>
      <c r="P14" s="2">
        <f>N14</f>
        <v>54</v>
      </c>
      <c r="Q14" s="2">
        <f>O14</f>
        <v>2</v>
      </c>
    </row>
    <row r="15" spans="1:17" ht="25.5" thickBot="1" x14ac:dyDescent="0.3">
      <c r="A15" s="43"/>
      <c r="B15" s="2" t="s">
        <v>15</v>
      </c>
      <c r="C15" s="2" t="s">
        <v>16</v>
      </c>
      <c r="D15" s="2"/>
      <c r="E15" s="2"/>
      <c r="F15" s="2">
        <v>3</v>
      </c>
      <c r="G15" s="2"/>
      <c r="H15" s="2"/>
      <c r="I15" s="2"/>
      <c r="J15" s="2"/>
      <c r="K15" s="2"/>
      <c r="L15" s="2"/>
      <c r="M15" s="2"/>
      <c r="N15" s="2">
        <f>F15*18</f>
        <v>54</v>
      </c>
      <c r="O15" s="2">
        <v>2</v>
      </c>
      <c r="P15" s="2">
        <f>N15</f>
        <v>54</v>
      </c>
      <c r="Q15" s="2">
        <f>O15</f>
        <v>2</v>
      </c>
    </row>
    <row r="16" spans="1:17" ht="15.75" thickBot="1" x14ac:dyDescent="0.3">
      <c r="A16" s="43"/>
      <c r="B16" s="18" t="s">
        <v>17</v>
      </c>
      <c r="C16" s="2" t="s">
        <v>18</v>
      </c>
      <c r="D16" s="2">
        <v>2</v>
      </c>
      <c r="E16" s="2"/>
      <c r="F16" s="2"/>
      <c r="G16" s="2"/>
      <c r="H16" s="2"/>
      <c r="I16" s="2"/>
      <c r="J16" s="2"/>
      <c r="K16" s="2"/>
      <c r="L16" s="2"/>
      <c r="M16" s="2"/>
      <c r="N16" s="2">
        <f t="shared" si="0"/>
        <v>36</v>
      </c>
      <c r="O16" s="2">
        <v>1.5</v>
      </c>
      <c r="P16" s="18">
        <f>SUM(N16:N17)</f>
        <v>72</v>
      </c>
      <c r="Q16" s="18">
        <f>SUM(O16:O17)</f>
        <v>3</v>
      </c>
    </row>
    <row r="17" spans="1:17" ht="15.75" thickBot="1" x14ac:dyDescent="0.3">
      <c r="A17" s="43"/>
      <c r="B17" s="19"/>
      <c r="C17" s="2" t="s">
        <v>19</v>
      </c>
      <c r="D17" s="2"/>
      <c r="E17" s="2">
        <v>2</v>
      </c>
      <c r="F17" s="2"/>
      <c r="G17" s="2"/>
      <c r="H17" s="2"/>
      <c r="I17" s="2"/>
      <c r="J17" s="2"/>
      <c r="K17" s="2"/>
      <c r="L17" s="2"/>
      <c r="M17" s="2"/>
      <c r="N17" s="2">
        <f>E17*18</f>
        <v>36</v>
      </c>
      <c r="O17" s="2">
        <v>1.5</v>
      </c>
      <c r="P17" s="19"/>
      <c r="Q17" s="19"/>
    </row>
    <row r="18" spans="1:17" ht="15.75" thickBot="1" x14ac:dyDescent="0.3">
      <c r="A18" s="43"/>
      <c r="B18" s="18" t="s">
        <v>20</v>
      </c>
      <c r="C18" s="2" t="s">
        <v>21</v>
      </c>
      <c r="D18" s="2">
        <v>2</v>
      </c>
      <c r="E18" s="2"/>
      <c r="F18" s="2"/>
      <c r="G18" s="2"/>
      <c r="H18" s="2"/>
      <c r="I18" s="2"/>
      <c r="J18" s="2"/>
      <c r="K18" s="2"/>
      <c r="L18" s="2"/>
      <c r="M18" s="2"/>
      <c r="N18" s="2">
        <f t="shared" si="0"/>
        <v>36</v>
      </c>
      <c r="O18" s="2">
        <v>1.5</v>
      </c>
      <c r="P18" s="18">
        <f t="shared" ref="P18" si="1">SUM(N18:N19)</f>
        <v>72</v>
      </c>
      <c r="Q18" s="18">
        <f t="shared" ref="Q18" si="2">SUM(O18:O19)</f>
        <v>3</v>
      </c>
    </row>
    <row r="19" spans="1:17" ht="15.75" thickBot="1" x14ac:dyDescent="0.3">
      <c r="A19" s="43"/>
      <c r="B19" s="19"/>
      <c r="C19" s="2" t="s">
        <v>22</v>
      </c>
      <c r="D19" s="2"/>
      <c r="E19" s="2">
        <v>2</v>
      </c>
      <c r="F19" s="2"/>
      <c r="G19" s="2"/>
      <c r="H19" s="2"/>
      <c r="I19" s="2"/>
      <c r="J19" s="2"/>
      <c r="K19" s="2"/>
      <c r="L19" s="2"/>
      <c r="M19" s="2"/>
      <c r="N19" s="2">
        <f>E19*18</f>
        <v>36</v>
      </c>
      <c r="O19" s="2">
        <v>1.5</v>
      </c>
      <c r="P19" s="19"/>
      <c r="Q19" s="19"/>
    </row>
    <row r="20" spans="1:17" ht="17.25" thickBot="1" x14ac:dyDescent="0.3">
      <c r="A20" s="43"/>
      <c r="B20" s="18" t="s">
        <v>23</v>
      </c>
      <c r="C20" s="2" t="s">
        <v>24</v>
      </c>
      <c r="D20" s="2"/>
      <c r="E20" s="2"/>
      <c r="F20" s="2"/>
      <c r="G20" s="2">
        <v>2</v>
      </c>
      <c r="H20" s="2"/>
      <c r="I20" s="2"/>
      <c r="J20" s="2"/>
      <c r="K20" s="2"/>
      <c r="L20" s="2"/>
      <c r="M20" s="2"/>
      <c r="N20" s="2">
        <f>G20*18</f>
        <v>36</v>
      </c>
      <c r="O20" s="2">
        <v>1.5</v>
      </c>
      <c r="P20" s="18">
        <f t="shared" ref="P20" si="3">SUM(N20:N21)</f>
        <v>72</v>
      </c>
      <c r="Q20" s="18">
        <f t="shared" ref="Q20" si="4">SUM(O20:O21)</f>
        <v>3</v>
      </c>
    </row>
    <row r="21" spans="1:17" ht="15.75" thickBot="1" x14ac:dyDescent="0.3">
      <c r="A21" s="43"/>
      <c r="B21" s="19"/>
      <c r="C21" s="2" t="s">
        <v>25</v>
      </c>
      <c r="D21" s="2"/>
      <c r="E21" s="2"/>
      <c r="F21" s="2"/>
      <c r="G21" s="2"/>
      <c r="H21" s="2">
        <v>2</v>
      </c>
      <c r="I21" s="2"/>
      <c r="J21" s="2"/>
      <c r="K21" s="2"/>
      <c r="L21" s="2"/>
      <c r="M21" s="2"/>
      <c r="N21" s="2">
        <f>H21*18</f>
        <v>36</v>
      </c>
      <c r="O21" s="2">
        <v>1.5</v>
      </c>
      <c r="P21" s="19"/>
      <c r="Q21" s="19"/>
    </row>
    <row r="22" spans="1:17" ht="17.25" thickBot="1" x14ac:dyDescent="0.3">
      <c r="A22" s="43"/>
      <c r="B22" s="18" t="s">
        <v>26</v>
      </c>
      <c r="C22" s="2" t="s">
        <v>27</v>
      </c>
      <c r="D22" s="2"/>
      <c r="E22" s="2">
        <v>2</v>
      </c>
      <c r="F22" s="2"/>
      <c r="G22" s="2"/>
      <c r="H22" s="2"/>
      <c r="I22" s="2"/>
      <c r="J22" s="2"/>
      <c r="K22" s="2"/>
      <c r="L22" s="2"/>
      <c r="M22" s="2"/>
      <c r="N22" s="2">
        <f>E22*18</f>
        <v>36</v>
      </c>
      <c r="O22" s="2">
        <v>1.5</v>
      </c>
      <c r="P22" s="18">
        <f>SUM(N22:N24)</f>
        <v>144</v>
      </c>
      <c r="Q22" s="18">
        <f>SUM(O22:O24)</f>
        <v>6</v>
      </c>
    </row>
    <row r="23" spans="1:17" ht="17.25" thickBot="1" x14ac:dyDescent="0.3">
      <c r="A23" s="43"/>
      <c r="B23" s="20"/>
      <c r="C23" s="2" t="s">
        <v>28</v>
      </c>
      <c r="D23" s="2"/>
      <c r="E23" s="2"/>
      <c r="F23" s="2">
        <v>2</v>
      </c>
      <c r="G23" s="2"/>
      <c r="H23" s="2"/>
      <c r="I23" s="2"/>
      <c r="J23" s="2"/>
      <c r="K23" s="2"/>
      <c r="L23" s="2"/>
      <c r="M23" s="2"/>
      <c r="N23" s="2">
        <f>F23*18</f>
        <v>36</v>
      </c>
      <c r="O23" s="2">
        <v>1.5</v>
      </c>
      <c r="P23" s="20"/>
      <c r="Q23" s="20"/>
    </row>
    <row r="24" spans="1:17" ht="17.25" thickBot="1" x14ac:dyDescent="0.3">
      <c r="A24" s="43"/>
      <c r="B24" s="19"/>
      <c r="C24" s="2" t="s">
        <v>29</v>
      </c>
      <c r="D24" s="2"/>
      <c r="E24" s="2"/>
      <c r="F24" s="2"/>
      <c r="G24" s="2">
        <v>4</v>
      </c>
      <c r="H24" s="2"/>
      <c r="I24" s="2"/>
      <c r="J24" s="2"/>
      <c r="K24" s="2"/>
      <c r="L24" s="2"/>
      <c r="M24" s="2"/>
      <c r="N24" s="2">
        <f>G24*18</f>
        <v>72</v>
      </c>
      <c r="O24" s="2">
        <v>3</v>
      </c>
      <c r="P24" s="19"/>
      <c r="Q24" s="19"/>
    </row>
    <row r="25" spans="1:17" ht="15.75" thickBot="1" x14ac:dyDescent="0.3">
      <c r="A25" s="43"/>
      <c r="B25" s="18" t="s">
        <v>30</v>
      </c>
      <c r="C25" s="2" t="s">
        <v>31</v>
      </c>
      <c r="D25" s="2"/>
      <c r="E25" s="2"/>
      <c r="F25" s="2"/>
      <c r="G25" s="2"/>
      <c r="H25" s="2">
        <v>2</v>
      </c>
      <c r="I25" s="2"/>
      <c r="J25" s="2"/>
      <c r="K25" s="2"/>
      <c r="L25" s="2"/>
      <c r="M25" s="2"/>
      <c r="N25" s="2">
        <f>H25*18</f>
        <v>36</v>
      </c>
      <c r="O25" s="2">
        <v>1.5</v>
      </c>
      <c r="P25" s="18">
        <f>SUM(N25:N26)</f>
        <v>72</v>
      </c>
      <c r="Q25" s="18">
        <f>SUM(O25:O26)</f>
        <v>3</v>
      </c>
    </row>
    <row r="26" spans="1:17" ht="17.25" thickBot="1" x14ac:dyDescent="0.3">
      <c r="A26" s="43"/>
      <c r="B26" s="19"/>
      <c r="C26" s="2" t="s">
        <v>32</v>
      </c>
      <c r="D26" s="2"/>
      <c r="E26" s="2"/>
      <c r="F26" s="2"/>
      <c r="G26" s="2"/>
      <c r="H26" s="2"/>
      <c r="I26" s="2">
        <v>2</v>
      </c>
      <c r="J26" s="2"/>
      <c r="K26" s="2"/>
      <c r="L26" s="2"/>
      <c r="M26" s="2"/>
      <c r="N26" s="2">
        <f>I26*18</f>
        <v>36</v>
      </c>
      <c r="O26" s="2">
        <v>1.5</v>
      </c>
      <c r="P26" s="19"/>
      <c r="Q26" s="19"/>
    </row>
    <row r="27" spans="1:17" ht="17.25" thickBot="1" x14ac:dyDescent="0.3">
      <c r="A27" s="43"/>
      <c r="B27" s="18" t="s">
        <v>33</v>
      </c>
      <c r="C27" s="2" t="s">
        <v>34</v>
      </c>
      <c r="D27" s="2"/>
      <c r="E27" s="2"/>
      <c r="F27" s="2"/>
      <c r="G27" s="2"/>
      <c r="H27" s="2">
        <v>2</v>
      </c>
      <c r="I27" s="2"/>
      <c r="J27" s="2"/>
      <c r="K27" s="2"/>
      <c r="L27" s="2"/>
      <c r="M27" s="2"/>
      <c r="N27" s="2">
        <f>H27*18</f>
        <v>36</v>
      </c>
      <c r="O27" s="2">
        <v>1.5</v>
      </c>
      <c r="P27" s="18">
        <f>SUM(N27:N28)</f>
        <v>72</v>
      </c>
      <c r="Q27" s="18">
        <f>SUM(O27:O28)</f>
        <v>3</v>
      </c>
    </row>
    <row r="28" spans="1:17" ht="15.75" thickBot="1" x14ac:dyDescent="0.3">
      <c r="A28" s="43"/>
      <c r="B28" s="19"/>
      <c r="C28" s="2" t="s">
        <v>35</v>
      </c>
      <c r="D28" s="2"/>
      <c r="E28" s="2"/>
      <c r="F28" s="2"/>
      <c r="G28" s="2"/>
      <c r="H28" s="2"/>
      <c r="I28" s="2">
        <v>2</v>
      </c>
      <c r="J28" s="2"/>
      <c r="K28" s="2"/>
      <c r="L28" s="2"/>
      <c r="M28" s="2"/>
      <c r="N28" s="2">
        <f>I28*18</f>
        <v>36</v>
      </c>
      <c r="O28" s="2">
        <v>1.5</v>
      </c>
      <c r="P28" s="19"/>
      <c r="Q28" s="19"/>
    </row>
    <row r="29" spans="1:17" ht="17.25" thickBot="1" x14ac:dyDescent="0.3">
      <c r="A29" s="43"/>
      <c r="B29" s="9" t="s">
        <v>81</v>
      </c>
      <c r="C29" s="9" t="s">
        <v>36</v>
      </c>
      <c r="D29" s="9"/>
      <c r="E29" s="9"/>
      <c r="F29" s="9"/>
      <c r="G29" s="9"/>
      <c r="H29" s="9"/>
      <c r="I29" s="9">
        <v>3</v>
      </c>
      <c r="J29" s="9"/>
      <c r="K29" s="9"/>
      <c r="L29" s="9"/>
      <c r="M29" s="9"/>
      <c r="N29" s="2">
        <f>I29*18</f>
        <v>54</v>
      </c>
      <c r="O29" s="9">
        <v>2</v>
      </c>
      <c r="P29" s="10">
        <f>N29</f>
        <v>54</v>
      </c>
      <c r="Q29" s="10">
        <f>O29</f>
        <v>2</v>
      </c>
    </row>
    <row r="30" spans="1:17" ht="17.25" customHeight="1" thickBot="1" x14ac:dyDescent="0.3">
      <c r="A30" s="42" t="s">
        <v>37</v>
      </c>
      <c r="B30" s="63" t="s">
        <v>125</v>
      </c>
      <c r="C30" s="2" t="s">
        <v>93</v>
      </c>
      <c r="D30" s="2">
        <v>3</v>
      </c>
      <c r="E30" s="2"/>
      <c r="F30" s="2"/>
      <c r="G30" s="2"/>
      <c r="H30" s="2"/>
      <c r="I30" s="2"/>
      <c r="J30" s="2"/>
      <c r="K30" s="2"/>
      <c r="L30" s="2"/>
      <c r="M30" s="2"/>
      <c r="N30" s="2">
        <f t="shared" si="0"/>
        <v>54</v>
      </c>
      <c r="O30" s="2">
        <v>2</v>
      </c>
      <c r="P30" s="18">
        <f>SUM(N30:N33)</f>
        <v>396</v>
      </c>
      <c r="Q30" s="18">
        <f>SUM(O30:O33)</f>
        <v>16</v>
      </c>
    </row>
    <row r="31" spans="1:17" ht="15.75" thickBot="1" x14ac:dyDescent="0.3">
      <c r="A31" s="43"/>
      <c r="B31" s="20"/>
      <c r="C31" s="2" t="s">
        <v>94</v>
      </c>
      <c r="D31" s="2">
        <v>7</v>
      </c>
      <c r="E31" s="2"/>
      <c r="F31" s="2"/>
      <c r="G31" s="2"/>
      <c r="H31" s="2"/>
      <c r="I31" s="2"/>
      <c r="J31" s="2"/>
      <c r="K31" s="2"/>
      <c r="L31" s="2"/>
      <c r="M31" s="2"/>
      <c r="N31" s="2">
        <f t="shared" si="0"/>
        <v>126</v>
      </c>
      <c r="O31" s="2">
        <v>5</v>
      </c>
      <c r="P31" s="20"/>
      <c r="Q31" s="20"/>
    </row>
    <row r="32" spans="1:17" ht="15.75" thickBot="1" x14ac:dyDescent="0.3">
      <c r="A32" s="43"/>
      <c r="B32" s="20"/>
      <c r="C32" s="2" t="s">
        <v>95</v>
      </c>
      <c r="D32" s="2">
        <v>5</v>
      </c>
      <c r="E32" s="2"/>
      <c r="F32" s="2"/>
      <c r="G32" s="2"/>
      <c r="H32" s="2"/>
      <c r="I32" s="2"/>
      <c r="J32" s="2"/>
      <c r="K32" s="2"/>
      <c r="L32" s="2"/>
      <c r="M32" s="2"/>
      <c r="N32" s="2">
        <f t="shared" si="0"/>
        <v>90</v>
      </c>
      <c r="O32" s="2">
        <v>4</v>
      </c>
      <c r="P32" s="20"/>
      <c r="Q32" s="20"/>
    </row>
    <row r="33" spans="1:17" ht="15.75" thickBot="1" x14ac:dyDescent="0.3">
      <c r="A33" s="43"/>
      <c r="B33" s="62"/>
      <c r="C33" s="2" t="s">
        <v>96</v>
      </c>
      <c r="D33" s="2">
        <v>7</v>
      </c>
      <c r="E33" s="2"/>
      <c r="F33" s="2"/>
      <c r="G33" s="2"/>
      <c r="H33" s="2"/>
      <c r="I33" s="2"/>
      <c r="J33" s="2"/>
      <c r="K33" s="2"/>
      <c r="L33" s="2"/>
      <c r="M33" s="2"/>
      <c r="N33" s="2">
        <f t="shared" si="0"/>
        <v>126</v>
      </c>
      <c r="O33" s="2">
        <v>5</v>
      </c>
      <c r="P33" s="20"/>
      <c r="Q33" s="20"/>
    </row>
    <row r="34" spans="1:17" ht="25.5" customHeight="1" thickBot="1" x14ac:dyDescent="0.3">
      <c r="A34" s="43"/>
      <c r="B34" s="63" t="s">
        <v>126</v>
      </c>
      <c r="C34" s="2" t="s">
        <v>97</v>
      </c>
      <c r="D34" s="2"/>
      <c r="E34" s="2">
        <v>5</v>
      </c>
      <c r="F34" s="2"/>
      <c r="G34" s="2"/>
      <c r="H34" s="2"/>
      <c r="I34" s="2"/>
      <c r="J34" s="2"/>
      <c r="K34" s="2"/>
      <c r="L34" s="2"/>
      <c r="M34" s="2"/>
      <c r="N34" s="2">
        <f>E34*18</f>
        <v>90</v>
      </c>
      <c r="O34" s="2">
        <v>4</v>
      </c>
      <c r="P34" s="18">
        <f>SUM(N34:N40)</f>
        <v>396</v>
      </c>
      <c r="Q34" s="18">
        <f>SUM(O34:O40)</f>
        <v>15</v>
      </c>
    </row>
    <row r="35" spans="1:17" ht="15.75" customHeight="1" thickBot="1" x14ac:dyDescent="0.3">
      <c r="A35" s="43"/>
      <c r="B35" s="20"/>
      <c r="C35" s="2" t="s">
        <v>98</v>
      </c>
      <c r="D35" s="2"/>
      <c r="E35" s="2">
        <v>3</v>
      </c>
      <c r="F35" s="2"/>
      <c r="G35" s="2"/>
      <c r="H35" s="2"/>
      <c r="I35" s="2"/>
      <c r="J35" s="2"/>
      <c r="K35" s="2"/>
      <c r="L35" s="2"/>
      <c r="M35" s="2"/>
      <c r="N35" s="2">
        <f t="shared" ref="N35:N40" si="5">E35*18</f>
        <v>54</v>
      </c>
      <c r="O35" s="2">
        <v>2</v>
      </c>
      <c r="P35" s="20"/>
      <c r="Q35" s="20"/>
    </row>
    <row r="36" spans="1:17" ht="15.75" thickBot="1" x14ac:dyDescent="0.3">
      <c r="A36" s="43"/>
      <c r="B36" s="20"/>
      <c r="C36" s="2" t="s">
        <v>99</v>
      </c>
      <c r="D36" s="2"/>
      <c r="E36" s="2">
        <v>2</v>
      </c>
      <c r="F36" s="2"/>
      <c r="G36" s="2"/>
      <c r="H36" s="2"/>
      <c r="I36" s="2"/>
      <c r="J36" s="2"/>
      <c r="K36" s="2"/>
      <c r="L36" s="2"/>
      <c r="M36" s="2"/>
      <c r="N36" s="2">
        <f t="shared" si="5"/>
        <v>36</v>
      </c>
      <c r="O36" s="2">
        <v>1</v>
      </c>
      <c r="P36" s="20"/>
      <c r="Q36" s="20"/>
    </row>
    <row r="37" spans="1:17" ht="15.75" thickBot="1" x14ac:dyDescent="0.3">
      <c r="A37" s="43"/>
      <c r="B37" s="20"/>
      <c r="C37" s="2" t="s">
        <v>100</v>
      </c>
      <c r="D37" s="2"/>
      <c r="E37" s="2">
        <v>2</v>
      </c>
      <c r="F37" s="2"/>
      <c r="G37" s="2"/>
      <c r="H37" s="2"/>
      <c r="I37" s="2"/>
      <c r="J37" s="2"/>
      <c r="K37" s="2"/>
      <c r="L37" s="2"/>
      <c r="M37" s="2"/>
      <c r="N37" s="2">
        <f t="shared" si="5"/>
        <v>36</v>
      </c>
      <c r="O37" s="2">
        <v>1</v>
      </c>
      <c r="P37" s="20"/>
      <c r="Q37" s="20"/>
    </row>
    <row r="38" spans="1:17" ht="15.75" thickBot="1" x14ac:dyDescent="0.3">
      <c r="A38" s="43"/>
      <c r="B38" s="20"/>
      <c r="C38" s="2" t="s">
        <v>101</v>
      </c>
      <c r="D38" s="2"/>
      <c r="E38" s="2">
        <v>2</v>
      </c>
      <c r="F38" s="2"/>
      <c r="G38" s="2"/>
      <c r="H38" s="2"/>
      <c r="I38" s="2"/>
      <c r="J38" s="2"/>
      <c r="K38" s="2"/>
      <c r="L38" s="2"/>
      <c r="M38" s="2"/>
      <c r="N38" s="2">
        <f t="shared" si="5"/>
        <v>36</v>
      </c>
      <c r="O38" s="2">
        <v>1</v>
      </c>
      <c r="P38" s="20"/>
      <c r="Q38" s="20"/>
    </row>
    <row r="39" spans="1:17" ht="17.25" thickBot="1" x14ac:dyDescent="0.3">
      <c r="A39" s="43"/>
      <c r="B39" s="20"/>
      <c r="C39" s="2" t="s">
        <v>102</v>
      </c>
      <c r="D39" s="2"/>
      <c r="E39" s="2">
        <v>3</v>
      </c>
      <c r="F39" s="2"/>
      <c r="G39" s="2"/>
      <c r="H39" s="2"/>
      <c r="I39" s="2"/>
      <c r="J39" s="2"/>
      <c r="K39" s="2"/>
      <c r="L39" s="2"/>
      <c r="M39" s="2"/>
      <c r="N39" s="2">
        <f t="shared" si="5"/>
        <v>54</v>
      </c>
      <c r="O39" s="2">
        <v>2</v>
      </c>
      <c r="P39" s="20"/>
      <c r="Q39" s="20"/>
    </row>
    <row r="40" spans="1:17" ht="15.75" thickBot="1" x14ac:dyDescent="0.3">
      <c r="A40" s="43"/>
      <c r="B40" s="19"/>
      <c r="C40" s="2" t="s">
        <v>103</v>
      </c>
      <c r="D40" s="2"/>
      <c r="E40" s="2">
        <v>5</v>
      </c>
      <c r="F40" s="2"/>
      <c r="G40" s="2"/>
      <c r="H40" s="2"/>
      <c r="I40" s="2"/>
      <c r="J40" s="2"/>
      <c r="K40" s="2"/>
      <c r="L40" s="2"/>
      <c r="M40" s="2"/>
      <c r="N40" s="2">
        <f t="shared" si="5"/>
        <v>90</v>
      </c>
      <c r="O40" s="2">
        <v>4</v>
      </c>
      <c r="P40" s="19"/>
      <c r="Q40" s="19"/>
    </row>
    <row r="41" spans="1:17" ht="17.25" customHeight="1" thickBot="1" x14ac:dyDescent="0.3">
      <c r="A41" s="43"/>
      <c r="B41" s="18" t="s">
        <v>124</v>
      </c>
      <c r="C41" s="2" t="s">
        <v>104</v>
      </c>
      <c r="D41" s="2"/>
      <c r="E41" s="2"/>
      <c r="F41" s="2">
        <v>3</v>
      </c>
      <c r="G41" s="2"/>
      <c r="H41" s="2"/>
      <c r="I41" s="2"/>
      <c r="J41" s="2"/>
      <c r="K41" s="2"/>
      <c r="L41" s="2"/>
      <c r="M41" s="2"/>
      <c r="N41" s="2">
        <f>F41*18</f>
        <v>54</v>
      </c>
      <c r="O41" s="2">
        <v>2</v>
      </c>
      <c r="P41" s="18">
        <f>SUM(N41:N47)</f>
        <v>396</v>
      </c>
      <c r="Q41" s="18">
        <f>SUM(O41:O47)</f>
        <v>15</v>
      </c>
    </row>
    <row r="42" spans="1:17" ht="15.75" thickBot="1" x14ac:dyDescent="0.3">
      <c r="A42" s="43"/>
      <c r="B42" s="20"/>
      <c r="C42" s="2" t="s">
        <v>105</v>
      </c>
      <c r="D42" s="2"/>
      <c r="E42" s="2"/>
      <c r="F42" s="2">
        <v>3</v>
      </c>
      <c r="G42" s="2"/>
      <c r="H42" s="2"/>
      <c r="I42" s="2"/>
      <c r="J42" s="2"/>
      <c r="K42" s="2"/>
      <c r="L42" s="2"/>
      <c r="M42" s="2"/>
      <c r="N42" s="2">
        <f t="shared" ref="N42:N47" si="6">F42*18</f>
        <v>54</v>
      </c>
      <c r="O42" s="2">
        <v>2</v>
      </c>
      <c r="P42" s="20"/>
      <c r="Q42" s="20"/>
    </row>
    <row r="43" spans="1:17" ht="15.75" thickBot="1" x14ac:dyDescent="0.3">
      <c r="A43" s="43"/>
      <c r="B43" s="20"/>
      <c r="C43" s="2" t="s">
        <v>51</v>
      </c>
      <c r="D43" s="2"/>
      <c r="E43" s="2"/>
      <c r="F43" s="2">
        <v>2</v>
      </c>
      <c r="G43" s="2"/>
      <c r="H43" s="2"/>
      <c r="I43" s="2"/>
      <c r="J43" s="2"/>
      <c r="K43" s="2"/>
      <c r="L43" s="2"/>
      <c r="M43" s="2"/>
      <c r="N43" s="2">
        <f t="shared" si="6"/>
        <v>36</v>
      </c>
      <c r="O43" s="2">
        <v>1</v>
      </c>
      <c r="P43" s="20"/>
      <c r="Q43" s="20"/>
    </row>
    <row r="44" spans="1:17" ht="15.75" thickBot="1" x14ac:dyDescent="0.3">
      <c r="A44" s="43"/>
      <c r="B44" s="20"/>
      <c r="C44" s="2" t="s">
        <v>106</v>
      </c>
      <c r="D44" s="2"/>
      <c r="E44" s="2"/>
      <c r="F44" s="2">
        <v>3</v>
      </c>
      <c r="G44" s="2"/>
      <c r="H44" s="2"/>
      <c r="I44" s="2"/>
      <c r="J44" s="2"/>
      <c r="K44" s="2"/>
      <c r="L44" s="2"/>
      <c r="M44" s="2"/>
      <c r="N44" s="2">
        <f t="shared" si="6"/>
        <v>54</v>
      </c>
      <c r="O44" s="2">
        <v>2</v>
      </c>
      <c r="P44" s="20"/>
      <c r="Q44" s="20"/>
    </row>
    <row r="45" spans="1:17" ht="15.75" thickBot="1" x14ac:dyDescent="0.3">
      <c r="A45" s="43"/>
      <c r="B45" s="20"/>
      <c r="C45" s="2" t="s">
        <v>107</v>
      </c>
      <c r="D45" s="2"/>
      <c r="E45" s="2"/>
      <c r="F45" s="2">
        <v>2</v>
      </c>
      <c r="G45" s="2"/>
      <c r="H45" s="2"/>
      <c r="I45" s="2"/>
      <c r="J45" s="2"/>
      <c r="K45" s="2"/>
      <c r="L45" s="2"/>
      <c r="M45" s="2"/>
      <c r="N45" s="2">
        <f t="shared" si="6"/>
        <v>36</v>
      </c>
      <c r="O45" s="2">
        <v>1</v>
      </c>
      <c r="P45" s="20"/>
      <c r="Q45" s="20"/>
    </row>
    <row r="46" spans="1:17" ht="15.75" thickBot="1" x14ac:dyDescent="0.3">
      <c r="A46" s="43"/>
      <c r="B46" s="20"/>
      <c r="C46" s="2" t="s">
        <v>108</v>
      </c>
      <c r="D46" s="2"/>
      <c r="E46" s="2"/>
      <c r="F46" s="2">
        <v>5</v>
      </c>
      <c r="G46" s="2"/>
      <c r="H46" s="2"/>
      <c r="I46" s="2"/>
      <c r="J46" s="2"/>
      <c r="K46" s="2"/>
      <c r="L46" s="2"/>
      <c r="M46" s="2"/>
      <c r="N46" s="2">
        <f t="shared" si="6"/>
        <v>90</v>
      </c>
      <c r="O46" s="2">
        <v>4</v>
      </c>
      <c r="P46" s="20"/>
      <c r="Q46" s="20"/>
    </row>
    <row r="47" spans="1:17" ht="17.25" thickBot="1" x14ac:dyDescent="0.3">
      <c r="A47" s="44"/>
      <c r="B47" s="62"/>
      <c r="C47" s="2" t="s">
        <v>109</v>
      </c>
      <c r="D47" s="2"/>
      <c r="E47" s="2"/>
      <c r="F47" s="2">
        <v>4</v>
      </c>
      <c r="G47" s="2"/>
      <c r="H47" s="2"/>
      <c r="I47" s="2"/>
      <c r="J47" s="2"/>
      <c r="K47" s="2"/>
      <c r="L47" s="2"/>
      <c r="M47" s="2"/>
      <c r="N47" s="2">
        <f t="shared" si="6"/>
        <v>72</v>
      </c>
      <c r="O47" s="2">
        <v>3</v>
      </c>
      <c r="P47" s="19"/>
      <c r="Q47" s="19"/>
    </row>
    <row r="48" spans="1:17" ht="15.75" thickBot="1" x14ac:dyDescent="0.3">
      <c r="A48" s="6"/>
      <c r="B48" s="59" t="s">
        <v>116</v>
      </c>
      <c r="C48" s="2" t="s">
        <v>110</v>
      </c>
      <c r="D48" s="2"/>
      <c r="E48" s="2"/>
      <c r="F48" s="2"/>
      <c r="G48" s="2">
        <v>5</v>
      </c>
      <c r="H48" s="2"/>
      <c r="I48" s="2"/>
      <c r="J48" s="2"/>
      <c r="K48" s="2"/>
      <c r="L48" s="2"/>
      <c r="M48" s="2"/>
      <c r="N48" s="2">
        <f>G48*18</f>
        <v>90</v>
      </c>
      <c r="O48" s="2">
        <v>4</v>
      </c>
      <c r="P48" s="18">
        <f>SUM(N48:N52)</f>
        <v>432</v>
      </c>
      <c r="Q48" s="18">
        <f>SUM(O48:O52)</f>
        <v>19</v>
      </c>
    </row>
    <row r="49" spans="1:17" ht="15.75" thickBot="1" x14ac:dyDescent="0.3">
      <c r="A49" s="6"/>
      <c r="B49" s="60"/>
      <c r="C49" s="2" t="s">
        <v>111</v>
      </c>
      <c r="D49" s="2"/>
      <c r="E49" s="2"/>
      <c r="F49" s="2"/>
      <c r="G49" s="2">
        <v>5</v>
      </c>
      <c r="H49" s="2"/>
      <c r="I49" s="2"/>
      <c r="J49" s="2"/>
      <c r="K49" s="2"/>
      <c r="L49" s="2"/>
      <c r="M49" s="2"/>
      <c r="N49" s="2">
        <f t="shared" ref="N49:N52" si="7">G49*18</f>
        <v>90</v>
      </c>
      <c r="O49" s="2">
        <v>4</v>
      </c>
      <c r="P49" s="20"/>
      <c r="Q49" s="20"/>
    </row>
    <row r="50" spans="1:17" ht="15.75" thickBot="1" x14ac:dyDescent="0.3">
      <c r="A50" s="6"/>
      <c r="B50" s="60"/>
      <c r="C50" s="2" t="s">
        <v>112</v>
      </c>
      <c r="D50" s="2"/>
      <c r="E50" s="2"/>
      <c r="F50" s="2"/>
      <c r="G50" s="2">
        <v>5</v>
      </c>
      <c r="H50" s="2"/>
      <c r="I50" s="2"/>
      <c r="J50" s="2"/>
      <c r="K50" s="2"/>
      <c r="L50" s="2"/>
      <c r="M50" s="2"/>
      <c r="N50" s="2">
        <f t="shared" si="7"/>
        <v>90</v>
      </c>
      <c r="O50" s="2">
        <v>4</v>
      </c>
      <c r="P50" s="20"/>
      <c r="Q50" s="20"/>
    </row>
    <row r="51" spans="1:17" ht="15.75" thickBot="1" x14ac:dyDescent="0.3">
      <c r="A51" s="6"/>
      <c r="B51" s="60"/>
      <c r="C51" s="2" t="s">
        <v>113</v>
      </c>
      <c r="D51" s="2"/>
      <c r="E51" s="2"/>
      <c r="F51" s="2"/>
      <c r="G51" s="2">
        <v>5</v>
      </c>
      <c r="H51" s="2"/>
      <c r="I51" s="2"/>
      <c r="J51" s="2"/>
      <c r="K51" s="2"/>
      <c r="L51" s="2"/>
      <c r="M51" s="2"/>
      <c r="N51" s="2">
        <f t="shared" si="7"/>
        <v>90</v>
      </c>
      <c r="O51" s="2">
        <v>4</v>
      </c>
      <c r="P51" s="20"/>
      <c r="Q51" s="20"/>
    </row>
    <row r="52" spans="1:17" ht="25.5" thickBot="1" x14ac:dyDescent="0.3">
      <c r="A52" s="6"/>
      <c r="B52" s="61"/>
      <c r="C52" s="2" t="s">
        <v>114</v>
      </c>
      <c r="D52" s="2"/>
      <c r="E52" s="2"/>
      <c r="F52" s="2"/>
      <c r="G52" s="2">
        <v>4</v>
      </c>
      <c r="H52" s="2"/>
      <c r="I52" s="2"/>
      <c r="J52" s="2"/>
      <c r="K52" s="2"/>
      <c r="L52" s="2"/>
      <c r="M52" s="2"/>
      <c r="N52" s="2">
        <f t="shared" si="7"/>
        <v>72</v>
      </c>
      <c r="O52" s="2">
        <v>3</v>
      </c>
      <c r="P52" s="19"/>
      <c r="Q52" s="19"/>
    </row>
    <row r="53" spans="1:17" ht="15.75" thickBot="1" x14ac:dyDescent="0.3">
      <c r="A53" s="6"/>
      <c r="B53" s="59" t="s">
        <v>115</v>
      </c>
      <c r="C53" s="2" t="s">
        <v>117</v>
      </c>
      <c r="D53" s="2"/>
      <c r="E53" s="2"/>
      <c r="F53" s="2"/>
      <c r="G53" s="2"/>
      <c r="H53" s="2">
        <v>7</v>
      </c>
      <c r="I53" s="2"/>
      <c r="J53" s="2"/>
      <c r="K53" s="2"/>
      <c r="L53" s="2"/>
      <c r="M53" s="2"/>
      <c r="N53" s="2">
        <f>H53*18</f>
        <v>126</v>
      </c>
      <c r="O53" s="2">
        <v>5</v>
      </c>
      <c r="P53" s="18">
        <f>SUM(N53:N59)</f>
        <v>864</v>
      </c>
      <c r="Q53" s="18">
        <f>SUM(O53:O59)</f>
        <v>35</v>
      </c>
    </row>
    <row r="54" spans="1:17" ht="15.75" thickBot="1" x14ac:dyDescent="0.3">
      <c r="A54" s="6"/>
      <c r="B54" s="60"/>
      <c r="C54" s="2" t="s">
        <v>118</v>
      </c>
      <c r="D54" s="2"/>
      <c r="E54" s="2"/>
      <c r="F54" s="2"/>
      <c r="G54" s="2"/>
      <c r="H54" s="2">
        <v>7</v>
      </c>
      <c r="I54" s="2"/>
      <c r="J54" s="2"/>
      <c r="K54" s="2"/>
      <c r="L54" s="2"/>
      <c r="M54" s="2"/>
      <c r="N54" s="2">
        <f t="shared" ref="N54:N58" si="8">H54*18</f>
        <v>126</v>
      </c>
      <c r="O54" s="2">
        <v>5</v>
      </c>
      <c r="P54" s="20"/>
      <c r="Q54" s="20"/>
    </row>
    <row r="55" spans="1:17" ht="17.25" thickBot="1" x14ac:dyDescent="0.3">
      <c r="A55" s="6"/>
      <c r="B55" s="60"/>
      <c r="C55" s="2" t="s">
        <v>119</v>
      </c>
      <c r="D55" s="2"/>
      <c r="E55" s="2"/>
      <c r="F55" s="2"/>
      <c r="G55" s="2"/>
      <c r="H55" s="2"/>
      <c r="I55" s="2">
        <v>7</v>
      </c>
      <c r="J55" s="2"/>
      <c r="K55" s="2"/>
      <c r="L55" s="2"/>
      <c r="M55" s="2"/>
      <c r="N55" s="2">
        <f>I55*18</f>
        <v>126</v>
      </c>
      <c r="O55" s="2">
        <v>5</v>
      </c>
      <c r="P55" s="20"/>
      <c r="Q55" s="20"/>
    </row>
    <row r="56" spans="1:17" ht="25.5" thickBot="1" x14ac:dyDescent="0.3">
      <c r="A56" s="6"/>
      <c r="B56" s="60"/>
      <c r="C56" s="2" t="s">
        <v>120</v>
      </c>
      <c r="D56" s="2"/>
      <c r="E56" s="2"/>
      <c r="F56" s="2"/>
      <c r="G56" s="2"/>
      <c r="H56" s="2">
        <v>6</v>
      </c>
      <c r="I56" s="2"/>
      <c r="J56" s="2"/>
      <c r="K56" s="2"/>
      <c r="L56" s="2"/>
      <c r="M56" s="2"/>
      <c r="N56" s="2">
        <f t="shared" si="8"/>
        <v>108</v>
      </c>
      <c r="O56" s="2">
        <v>4</v>
      </c>
      <c r="P56" s="20"/>
      <c r="Q56" s="20"/>
    </row>
    <row r="57" spans="1:17" ht="17.25" thickBot="1" x14ac:dyDescent="0.3">
      <c r="A57" s="6"/>
      <c r="B57" s="60"/>
      <c r="C57" s="2" t="s">
        <v>121</v>
      </c>
      <c r="D57" s="2"/>
      <c r="E57" s="2"/>
      <c r="F57" s="2"/>
      <c r="G57" s="2"/>
      <c r="H57" s="2"/>
      <c r="I57" s="2">
        <v>8</v>
      </c>
      <c r="J57" s="2"/>
      <c r="K57" s="2"/>
      <c r="L57" s="2"/>
      <c r="M57" s="2"/>
      <c r="N57" s="2">
        <f>I57*18</f>
        <v>144</v>
      </c>
      <c r="O57" s="2">
        <v>6</v>
      </c>
      <c r="P57" s="20"/>
      <c r="Q57" s="20"/>
    </row>
    <row r="58" spans="1:17" ht="17.25" thickBot="1" x14ac:dyDescent="0.3">
      <c r="A58" s="6"/>
      <c r="B58" s="60"/>
      <c r="C58" s="2" t="s">
        <v>122</v>
      </c>
      <c r="D58" s="2"/>
      <c r="E58" s="2"/>
      <c r="F58" s="2"/>
      <c r="G58" s="2"/>
      <c r="H58" s="2">
        <v>5</v>
      </c>
      <c r="I58" s="2"/>
      <c r="J58" s="2"/>
      <c r="K58" s="2"/>
      <c r="L58" s="2"/>
      <c r="M58" s="2"/>
      <c r="N58" s="2">
        <f t="shared" si="8"/>
        <v>90</v>
      </c>
      <c r="O58" s="2">
        <v>4</v>
      </c>
      <c r="P58" s="20"/>
      <c r="Q58" s="20"/>
    </row>
    <row r="59" spans="1:17" ht="17.25" thickBot="1" x14ac:dyDescent="0.3">
      <c r="A59" s="6"/>
      <c r="B59" s="60"/>
      <c r="C59" s="2" t="s">
        <v>123</v>
      </c>
      <c r="D59" s="2"/>
      <c r="E59" s="2"/>
      <c r="F59" s="2"/>
      <c r="G59" s="2"/>
      <c r="H59" s="2"/>
      <c r="I59" s="2">
        <v>8</v>
      </c>
      <c r="J59" s="2"/>
      <c r="K59" s="2"/>
      <c r="L59" s="2"/>
      <c r="M59" s="2"/>
      <c r="N59" s="2">
        <f>I59*18</f>
        <v>144</v>
      </c>
      <c r="O59" s="2">
        <v>6</v>
      </c>
      <c r="P59" s="19"/>
      <c r="Q59" s="19"/>
    </row>
    <row r="60" spans="1:17" ht="15.75" thickBot="1" x14ac:dyDescent="0.3">
      <c r="A60" s="6"/>
      <c r="B60" s="51" t="s">
        <v>66</v>
      </c>
      <c r="C60" s="7" t="s">
        <v>58</v>
      </c>
      <c r="D60" s="2"/>
      <c r="E60" s="2"/>
      <c r="F60" s="2"/>
      <c r="G60" s="2"/>
      <c r="H60" s="2"/>
      <c r="I60" s="2"/>
      <c r="J60" s="2">
        <v>6</v>
      </c>
      <c r="K60" s="2"/>
      <c r="L60" s="2"/>
      <c r="M60" s="2"/>
      <c r="N60" s="2">
        <f>J60*18</f>
        <v>108</v>
      </c>
      <c r="O60" s="2">
        <v>4</v>
      </c>
      <c r="P60" s="18">
        <f>SUM(N60:N67)</f>
        <v>864</v>
      </c>
      <c r="Q60" s="18">
        <f>SUM(O60:O67)</f>
        <v>32</v>
      </c>
    </row>
    <row r="61" spans="1:17" ht="17.25" thickBot="1" x14ac:dyDescent="0.3">
      <c r="A61" s="6"/>
      <c r="B61" s="51"/>
      <c r="C61" s="7" t="s">
        <v>59</v>
      </c>
      <c r="D61" s="2"/>
      <c r="E61" s="2"/>
      <c r="F61" s="2"/>
      <c r="G61" s="2"/>
      <c r="H61" s="2"/>
      <c r="I61" s="2"/>
      <c r="J61" s="2">
        <v>6</v>
      </c>
      <c r="K61" s="2"/>
      <c r="L61" s="2"/>
      <c r="M61" s="2"/>
      <c r="N61" s="2">
        <f t="shared" ref="N61:N64" si="9">J61*18</f>
        <v>108</v>
      </c>
      <c r="O61" s="2">
        <v>4</v>
      </c>
      <c r="P61" s="20"/>
      <c r="Q61" s="20"/>
    </row>
    <row r="62" spans="1:17" ht="17.25" thickBot="1" x14ac:dyDescent="0.3">
      <c r="A62" s="6"/>
      <c r="B62" s="51"/>
      <c r="C62" s="7" t="s">
        <v>60</v>
      </c>
      <c r="D62" s="2"/>
      <c r="E62" s="2"/>
      <c r="F62" s="2"/>
      <c r="G62" s="2"/>
      <c r="H62" s="2"/>
      <c r="I62" s="2"/>
      <c r="J62" s="2">
        <v>6</v>
      </c>
      <c r="K62" s="2"/>
      <c r="L62" s="2"/>
      <c r="M62" s="2"/>
      <c r="N62" s="2">
        <f t="shared" si="9"/>
        <v>108</v>
      </c>
      <c r="O62" s="2">
        <v>4</v>
      </c>
      <c r="P62" s="20"/>
      <c r="Q62" s="20"/>
    </row>
    <row r="63" spans="1:17" ht="15.75" thickBot="1" x14ac:dyDescent="0.3">
      <c r="A63" s="6"/>
      <c r="B63" s="51"/>
      <c r="C63" s="7" t="s">
        <v>61</v>
      </c>
      <c r="D63" s="2"/>
      <c r="E63" s="2"/>
      <c r="F63" s="2"/>
      <c r="G63" s="2"/>
      <c r="H63" s="2"/>
      <c r="I63" s="2"/>
      <c r="J63" s="2">
        <v>6</v>
      </c>
      <c r="K63" s="2"/>
      <c r="L63" s="2"/>
      <c r="M63" s="2"/>
      <c r="N63" s="2">
        <f t="shared" si="9"/>
        <v>108</v>
      </c>
      <c r="O63" s="2">
        <v>4</v>
      </c>
      <c r="P63" s="20"/>
      <c r="Q63" s="20"/>
    </row>
    <row r="64" spans="1:17" ht="15.75" thickBot="1" x14ac:dyDescent="0.3">
      <c r="A64" s="6"/>
      <c r="B64" s="51"/>
      <c r="C64" s="7" t="s">
        <v>62</v>
      </c>
      <c r="D64" s="2"/>
      <c r="E64" s="2"/>
      <c r="F64" s="2"/>
      <c r="G64" s="2"/>
      <c r="H64" s="2"/>
      <c r="I64" s="2"/>
      <c r="J64" s="2">
        <v>6</v>
      </c>
      <c r="K64" s="2"/>
      <c r="L64" s="2"/>
      <c r="M64" s="2"/>
      <c r="N64" s="2">
        <f t="shared" si="9"/>
        <v>108</v>
      </c>
      <c r="O64" s="2">
        <v>4</v>
      </c>
      <c r="P64" s="20"/>
      <c r="Q64" s="20"/>
    </row>
    <row r="65" spans="1:17" ht="15.75" thickBot="1" x14ac:dyDescent="0.3">
      <c r="A65" s="6"/>
      <c r="B65" s="51"/>
      <c r="C65" s="7" t="s">
        <v>63</v>
      </c>
      <c r="D65" s="2"/>
      <c r="E65" s="2"/>
      <c r="F65" s="2"/>
      <c r="G65" s="2"/>
      <c r="H65" s="2"/>
      <c r="I65" s="2"/>
      <c r="J65" s="2"/>
      <c r="K65" s="2">
        <v>6</v>
      </c>
      <c r="L65" s="2"/>
      <c r="M65" s="2"/>
      <c r="N65" s="2">
        <f>K65*18</f>
        <v>108</v>
      </c>
      <c r="O65" s="2">
        <v>4</v>
      </c>
      <c r="P65" s="20"/>
      <c r="Q65" s="20"/>
    </row>
    <row r="66" spans="1:17" ht="15.75" thickBot="1" x14ac:dyDescent="0.3">
      <c r="A66" s="6"/>
      <c r="B66" s="51"/>
      <c r="C66" s="7" t="s">
        <v>64</v>
      </c>
      <c r="D66" s="2"/>
      <c r="E66" s="2"/>
      <c r="F66" s="2"/>
      <c r="G66" s="2"/>
      <c r="H66" s="2"/>
      <c r="I66" s="2"/>
      <c r="J66" s="2"/>
      <c r="K66" s="2">
        <v>6</v>
      </c>
      <c r="L66" s="2"/>
      <c r="M66" s="2"/>
      <c r="N66" s="2">
        <f t="shared" ref="N66:N70" si="10">K66*18</f>
        <v>108</v>
      </c>
      <c r="O66" s="2">
        <v>4</v>
      </c>
      <c r="P66" s="20"/>
      <c r="Q66" s="20"/>
    </row>
    <row r="67" spans="1:17" ht="15.75" thickBot="1" x14ac:dyDescent="0.3">
      <c r="A67" s="6"/>
      <c r="B67" s="52"/>
      <c r="C67" s="7" t="s">
        <v>65</v>
      </c>
      <c r="D67" s="2"/>
      <c r="E67" s="2"/>
      <c r="F67" s="2"/>
      <c r="G67" s="2"/>
      <c r="H67" s="2"/>
      <c r="I67" s="2"/>
      <c r="J67" s="2"/>
      <c r="K67" s="2">
        <v>6</v>
      </c>
      <c r="L67" s="2"/>
      <c r="M67" s="2"/>
      <c r="N67" s="2">
        <f t="shared" si="10"/>
        <v>108</v>
      </c>
      <c r="O67" s="2">
        <v>4</v>
      </c>
      <c r="P67" s="19"/>
      <c r="Q67" s="19"/>
    </row>
    <row r="68" spans="1:17" ht="17.25" thickBot="1" x14ac:dyDescent="0.3">
      <c r="A68" s="6"/>
      <c r="B68" s="53" t="s">
        <v>67</v>
      </c>
      <c r="C68" s="7" t="s">
        <v>83</v>
      </c>
      <c r="D68" s="2"/>
      <c r="E68" s="2"/>
      <c r="F68" s="2"/>
      <c r="G68" s="2"/>
      <c r="H68" s="2"/>
      <c r="I68" s="2"/>
      <c r="J68" s="2"/>
      <c r="K68" s="2">
        <v>4</v>
      </c>
      <c r="L68" s="2"/>
      <c r="M68" s="2"/>
      <c r="N68" s="2">
        <f t="shared" si="10"/>
        <v>72</v>
      </c>
      <c r="O68" s="2">
        <v>3</v>
      </c>
      <c r="P68" s="18">
        <f>SUM(N68:N76)</f>
        <v>756</v>
      </c>
      <c r="Q68" s="18">
        <f>SUM(O68:O76)</f>
        <v>30</v>
      </c>
    </row>
    <row r="69" spans="1:17" ht="15.75" thickBot="1" x14ac:dyDescent="0.3">
      <c r="A69" s="6"/>
      <c r="B69" s="54"/>
      <c r="C69" s="7" t="s">
        <v>82</v>
      </c>
      <c r="D69" s="2"/>
      <c r="E69" s="2"/>
      <c r="F69" s="2"/>
      <c r="G69" s="2"/>
      <c r="H69" s="2"/>
      <c r="I69" s="2"/>
      <c r="J69" s="2"/>
      <c r="K69" s="2">
        <v>4</v>
      </c>
      <c r="L69" s="2"/>
      <c r="M69" s="2"/>
      <c r="N69" s="2">
        <f t="shared" si="10"/>
        <v>72</v>
      </c>
      <c r="O69" s="2">
        <v>3</v>
      </c>
      <c r="P69" s="20"/>
      <c r="Q69" s="20"/>
    </row>
    <row r="70" spans="1:17" ht="17.25" thickBot="1" x14ac:dyDescent="0.3">
      <c r="A70" s="6"/>
      <c r="B70" s="54"/>
      <c r="C70" s="7" t="s">
        <v>89</v>
      </c>
      <c r="D70" s="2"/>
      <c r="E70" s="2"/>
      <c r="F70" s="2"/>
      <c r="G70" s="2"/>
      <c r="H70" s="2"/>
      <c r="I70" s="2"/>
      <c r="J70" s="2"/>
      <c r="K70" s="2">
        <v>4</v>
      </c>
      <c r="L70" s="2"/>
      <c r="M70" s="2"/>
      <c r="N70" s="2">
        <f t="shared" si="10"/>
        <v>72</v>
      </c>
      <c r="O70" s="2">
        <v>3</v>
      </c>
      <c r="P70" s="20"/>
      <c r="Q70" s="20"/>
    </row>
    <row r="71" spans="1:17" ht="17.25" thickBot="1" x14ac:dyDescent="0.3">
      <c r="A71" s="6"/>
      <c r="B71" s="54"/>
      <c r="C71" s="7" t="s">
        <v>90</v>
      </c>
      <c r="D71" s="2"/>
      <c r="E71" s="2"/>
      <c r="F71" s="2"/>
      <c r="G71" s="2"/>
      <c r="H71" s="2"/>
      <c r="I71" s="2"/>
      <c r="J71" s="2"/>
      <c r="K71" s="2"/>
      <c r="L71" s="2">
        <v>4</v>
      </c>
      <c r="M71" s="2"/>
      <c r="N71" s="2">
        <f>L71*18</f>
        <v>72</v>
      </c>
      <c r="O71" s="2">
        <v>3</v>
      </c>
      <c r="P71" s="20"/>
      <c r="Q71" s="20"/>
    </row>
    <row r="72" spans="1:17" ht="15.75" thickBot="1" x14ac:dyDescent="0.3">
      <c r="A72" s="6"/>
      <c r="B72" s="54"/>
      <c r="C72" s="7" t="s">
        <v>84</v>
      </c>
      <c r="D72" s="2"/>
      <c r="E72" s="2"/>
      <c r="F72" s="2"/>
      <c r="G72" s="2"/>
      <c r="H72" s="2"/>
      <c r="I72" s="2"/>
      <c r="J72" s="2"/>
      <c r="K72" s="2"/>
      <c r="L72" s="2">
        <v>4</v>
      </c>
      <c r="M72" s="2"/>
      <c r="N72" s="2">
        <f t="shared" ref="N72:N76" si="11">L72*18</f>
        <v>72</v>
      </c>
      <c r="O72" s="2">
        <v>3</v>
      </c>
      <c r="P72" s="20"/>
      <c r="Q72" s="20"/>
    </row>
    <row r="73" spans="1:17" ht="17.25" thickBot="1" x14ac:dyDescent="0.3">
      <c r="A73" s="6"/>
      <c r="B73" s="54"/>
      <c r="C73" s="7" t="s">
        <v>85</v>
      </c>
      <c r="D73" s="2"/>
      <c r="E73" s="2"/>
      <c r="F73" s="2"/>
      <c r="G73" s="2"/>
      <c r="H73" s="2"/>
      <c r="I73" s="2"/>
      <c r="J73" s="2"/>
      <c r="K73" s="2"/>
      <c r="L73" s="2">
        <v>6</v>
      </c>
      <c r="M73" s="2"/>
      <c r="N73" s="2">
        <f t="shared" si="11"/>
        <v>108</v>
      </c>
      <c r="O73" s="2">
        <v>4</v>
      </c>
      <c r="P73" s="20"/>
      <c r="Q73" s="20"/>
    </row>
    <row r="74" spans="1:17" ht="15.75" thickBot="1" x14ac:dyDescent="0.3">
      <c r="A74" s="6"/>
      <c r="B74" s="54"/>
      <c r="C74" s="7" t="s">
        <v>86</v>
      </c>
      <c r="D74" s="2"/>
      <c r="E74" s="2"/>
      <c r="F74" s="2"/>
      <c r="G74" s="2"/>
      <c r="H74" s="2"/>
      <c r="I74" s="2"/>
      <c r="J74" s="2"/>
      <c r="K74" s="2"/>
      <c r="L74" s="2">
        <v>4</v>
      </c>
      <c r="M74" s="2"/>
      <c r="N74" s="2">
        <f t="shared" si="11"/>
        <v>72</v>
      </c>
      <c r="O74" s="2">
        <v>3</v>
      </c>
      <c r="P74" s="20"/>
      <c r="Q74" s="20"/>
    </row>
    <row r="75" spans="1:17" ht="17.25" thickBot="1" x14ac:dyDescent="0.3">
      <c r="A75" s="6"/>
      <c r="B75" s="54"/>
      <c r="C75" s="7" t="s">
        <v>87</v>
      </c>
      <c r="D75" s="2"/>
      <c r="E75" s="2"/>
      <c r="F75" s="2"/>
      <c r="G75" s="2"/>
      <c r="H75" s="2"/>
      <c r="I75" s="2"/>
      <c r="J75" s="2"/>
      <c r="K75" s="2"/>
      <c r="L75" s="2">
        <v>6</v>
      </c>
      <c r="M75" s="2"/>
      <c r="N75" s="2">
        <f t="shared" si="11"/>
        <v>108</v>
      </c>
      <c r="O75" s="2">
        <v>4</v>
      </c>
      <c r="P75" s="20"/>
      <c r="Q75" s="20"/>
    </row>
    <row r="76" spans="1:17" ht="25.5" thickBot="1" x14ac:dyDescent="0.3">
      <c r="A76" s="6"/>
      <c r="B76" s="55"/>
      <c r="C76" s="11" t="s">
        <v>88</v>
      </c>
      <c r="D76" s="2"/>
      <c r="E76" s="2"/>
      <c r="F76" s="2"/>
      <c r="G76" s="2"/>
      <c r="H76" s="2"/>
      <c r="I76" s="2"/>
      <c r="J76" s="2"/>
      <c r="K76" s="2"/>
      <c r="L76" s="2">
        <v>6</v>
      </c>
      <c r="M76" s="2"/>
      <c r="N76" s="2">
        <f t="shared" si="11"/>
        <v>108</v>
      </c>
      <c r="O76" s="2">
        <v>4</v>
      </c>
      <c r="P76" s="19"/>
      <c r="Q76" s="19"/>
    </row>
    <row r="77" spans="1:17" ht="15.75" thickBot="1" x14ac:dyDescent="0.3">
      <c r="A77" s="6"/>
      <c r="B77" s="56" t="s">
        <v>68</v>
      </c>
      <c r="C77" s="7" t="s">
        <v>69</v>
      </c>
      <c r="D77" s="2"/>
      <c r="E77" s="2"/>
      <c r="F77" s="2"/>
      <c r="G77" s="2"/>
      <c r="H77" s="2"/>
      <c r="I77" s="2"/>
      <c r="J77" s="2"/>
      <c r="K77" s="2"/>
      <c r="L77" s="2"/>
      <c r="M77" s="2">
        <v>5</v>
      </c>
      <c r="N77" s="2">
        <f>M77*18</f>
        <v>90</v>
      </c>
      <c r="O77" s="2">
        <v>4</v>
      </c>
      <c r="P77" s="18">
        <f>SUM(N77:N83)</f>
        <v>540</v>
      </c>
      <c r="Q77" s="18">
        <f>SUM(O77:O83)</f>
        <v>23</v>
      </c>
    </row>
    <row r="78" spans="1:17" ht="15.75" thickBot="1" x14ac:dyDescent="0.3">
      <c r="A78" s="6"/>
      <c r="B78" s="57"/>
      <c r="C78" s="7" t="s">
        <v>70</v>
      </c>
      <c r="D78" s="2"/>
      <c r="E78" s="2"/>
      <c r="F78" s="2"/>
      <c r="G78" s="2"/>
      <c r="H78" s="2"/>
      <c r="I78" s="2"/>
      <c r="J78" s="2"/>
      <c r="K78" s="2"/>
      <c r="L78" s="2"/>
      <c r="M78" s="2">
        <v>5</v>
      </c>
      <c r="N78" s="2">
        <f t="shared" ref="N78:N83" si="12">M78*18</f>
        <v>90</v>
      </c>
      <c r="O78" s="2">
        <v>4</v>
      </c>
      <c r="P78" s="20"/>
      <c r="Q78" s="20"/>
    </row>
    <row r="79" spans="1:17" ht="15.75" thickBot="1" x14ac:dyDescent="0.3">
      <c r="A79" s="6"/>
      <c r="B79" s="57"/>
      <c r="C79" s="7" t="s">
        <v>71</v>
      </c>
      <c r="D79" s="2"/>
      <c r="E79" s="2"/>
      <c r="F79" s="2"/>
      <c r="G79" s="2"/>
      <c r="H79" s="2"/>
      <c r="I79" s="2"/>
      <c r="J79" s="2"/>
      <c r="K79" s="2"/>
      <c r="L79" s="2"/>
      <c r="M79" s="2">
        <v>5</v>
      </c>
      <c r="N79" s="2">
        <f t="shared" si="12"/>
        <v>90</v>
      </c>
      <c r="O79" s="2">
        <v>4</v>
      </c>
      <c r="P79" s="20"/>
      <c r="Q79" s="20"/>
    </row>
    <row r="80" spans="1:17" ht="15.75" thickBot="1" x14ac:dyDescent="0.3">
      <c r="A80" s="6"/>
      <c r="B80" s="57"/>
      <c r="C80" s="7" t="s">
        <v>72</v>
      </c>
      <c r="D80" s="2"/>
      <c r="E80" s="2"/>
      <c r="F80" s="2"/>
      <c r="G80" s="2"/>
      <c r="H80" s="2"/>
      <c r="I80" s="2"/>
      <c r="J80" s="2"/>
      <c r="K80" s="2"/>
      <c r="L80" s="2"/>
      <c r="M80" s="2">
        <v>5</v>
      </c>
      <c r="N80" s="2">
        <f t="shared" si="12"/>
        <v>90</v>
      </c>
      <c r="O80" s="2">
        <v>4</v>
      </c>
      <c r="P80" s="20"/>
      <c r="Q80" s="20"/>
    </row>
    <row r="81" spans="1:17" ht="15.75" thickBot="1" x14ac:dyDescent="0.3">
      <c r="A81" s="6"/>
      <c r="B81" s="57"/>
      <c r="C81" s="7" t="s">
        <v>73</v>
      </c>
      <c r="D81" s="2"/>
      <c r="E81" s="2"/>
      <c r="F81" s="2"/>
      <c r="G81" s="2"/>
      <c r="H81" s="2"/>
      <c r="I81" s="2"/>
      <c r="J81" s="2"/>
      <c r="K81" s="2"/>
      <c r="L81" s="2"/>
      <c r="M81" s="2">
        <v>5</v>
      </c>
      <c r="N81" s="2">
        <f t="shared" si="12"/>
        <v>90</v>
      </c>
      <c r="O81" s="2">
        <v>4</v>
      </c>
      <c r="P81" s="20"/>
      <c r="Q81" s="20"/>
    </row>
    <row r="82" spans="1:17" ht="15.75" thickBot="1" x14ac:dyDescent="0.3">
      <c r="A82" s="6"/>
      <c r="B82" s="57"/>
      <c r="C82" s="7" t="s">
        <v>74</v>
      </c>
      <c r="D82" s="2"/>
      <c r="E82" s="2"/>
      <c r="F82" s="2"/>
      <c r="G82" s="2"/>
      <c r="H82" s="2"/>
      <c r="I82" s="2"/>
      <c r="J82" s="2"/>
      <c r="K82" s="2"/>
      <c r="L82" s="2"/>
      <c r="M82" s="2">
        <v>3</v>
      </c>
      <c r="N82" s="2">
        <f t="shared" si="12"/>
        <v>54</v>
      </c>
      <c r="O82" s="2">
        <v>2</v>
      </c>
      <c r="P82" s="20"/>
      <c r="Q82" s="20"/>
    </row>
    <row r="83" spans="1:17" ht="15.75" thickBot="1" x14ac:dyDescent="0.3">
      <c r="A83" s="6"/>
      <c r="B83" s="58"/>
      <c r="C83" s="8" t="s">
        <v>75</v>
      </c>
      <c r="D83" s="2"/>
      <c r="E83" s="2"/>
      <c r="F83" s="2"/>
      <c r="G83" s="2"/>
      <c r="H83" s="2"/>
      <c r="I83" s="2"/>
      <c r="J83" s="2"/>
      <c r="K83" s="2"/>
      <c r="L83" s="2"/>
      <c r="M83" s="2">
        <v>2</v>
      </c>
      <c r="N83" s="2">
        <f t="shared" si="12"/>
        <v>36</v>
      </c>
      <c r="O83" s="2">
        <v>1</v>
      </c>
      <c r="P83" s="19"/>
      <c r="Q83" s="19"/>
    </row>
    <row r="84" spans="1:17" ht="15.75" thickBot="1" x14ac:dyDescent="0.3">
      <c r="A84" s="25" t="s">
        <v>54</v>
      </c>
      <c r="B84" s="26"/>
      <c r="C84" s="27"/>
      <c r="D84" s="2">
        <f>SUM(D10:D29)</f>
        <v>8</v>
      </c>
      <c r="E84" s="2">
        <f t="shared" ref="E84:M84" si="13">SUM(E10:E29)</f>
        <v>10</v>
      </c>
      <c r="F84" s="2">
        <f t="shared" si="13"/>
        <v>8</v>
      </c>
      <c r="G84" s="2">
        <f t="shared" si="13"/>
        <v>6</v>
      </c>
      <c r="H84" s="2">
        <f t="shared" si="13"/>
        <v>6</v>
      </c>
      <c r="I84" s="2">
        <f t="shared" si="13"/>
        <v>7</v>
      </c>
      <c r="J84" s="2">
        <f t="shared" si="13"/>
        <v>0</v>
      </c>
      <c r="K84" s="2">
        <f t="shared" si="13"/>
        <v>0</v>
      </c>
      <c r="L84" s="2">
        <f t="shared" si="13"/>
        <v>0</v>
      </c>
      <c r="M84" s="2">
        <f t="shared" si="13"/>
        <v>0</v>
      </c>
      <c r="N84" s="2">
        <f>SUM(D84:M84)*18</f>
        <v>810</v>
      </c>
      <c r="O84" s="2">
        <v>0</v>
      </c>
      <c r="P84" s="2">
        <f>SUM(N10:N29)</f>
        <v>810</v>
      </c>
      <c r="Q84" s="2">
        <f>SUM(O10:O29)</f>
        <v>33</v>
      </c>
    </row>
    <row r="85" spans="1:17" ht="15.75" thickBot="1" x14ac:dyDescent="0.3">
      <c r="A85" s="25" t="s">
        <v>55</v>
      </c>
      <c r="B85" s="26"/>
      <c r="C85" s="27"/>
      <c r="D85" s="2">
        <f>SUM(D30:D83)</f>
        <v>22</v>
      </c>
      <c r="E85" s="2">
        <f t="shared" ref="E85:M85" si="14">SUM(E30:E83)</f>
        <v>22</v>
      </c>
      <c r="F85" s="2">
        <f t="shared" si="14"/>
        <v>22</v>
      </c>
      <c r="G85" s="2">
        <f t="shared" si="14"/>
        <v>24</v>
      </c>
      <c r="H85" s="2">
        <f t="shared" si="14"/>
        <v>25</v>
      </c>
      <c r="I85" s="2">
        <f t="shared" si="14"/>
        <v>23</v>
      </c>
      <c r="J85" s="2">
        <f t="shared" si="14"/>
        <v>30</v>
      </c>
      <c r="K85" s="2">
        <f t="shared" si="14"/>
        <v>30</v>
      </c>
      <c r="L85" s="2">
        <f t="shared" si="14"/>
        <v>30</v>
      </c>
      <c r="M85" s="2">
        <f t="shared" si="14"/>
        <v>30</v>
      </c>
      <c r="N85" s="2">
        <f>SUM(D85:M85)*18</f>
        <v>4644</v>
      </c>
      <c r="O85" s="3">
        <v>105.5</v>
      </c>
      <c r="P85" s="2">
        <f>SUM(N30:N83)</f>
        <v>4644</v>
      </c>
      <c r="Q85" s="2">
        <f>SUM(O30:O83)</f>
        <v>185</v>
      </c>
    </row>
    <row r="86" spans="1:17" ht="15.75" thickBot="1" x14ac:dyDescent="0.3">
      <c r="A86" s="25" t="s">
        <v>56</v>
      </c>
      <c r="B86" s="26"/>
      <c r="C86" s="27"/>
      <c r="D86" s="2">
        <f>SUM(D84:D85)</f>
        <v>30</v>
      </c>
      <c r="E86" s="2">
        <f t="shared" ref="E86:M86" si="15">SUM(E84:E85)</f>
        <v>32</v>
      </c>
      <c r="F86" s="2">
        <f t="shared" si="15"/>
        <v>30</v>
      </c>
      <c r="G86" s="2">
        <f t="shared" si="15"/>
        <v>30</v>
      </c>
      <c r="H86" s="2">
        <f t="shared" si="15"/>
        <v>31</v>
      </c>
      <c r="I86" s="2">
        <f t="shared" si="15"/>
        <v>30</v>
      </c>
      <c r="J86" s="2">
        <f t="shared" si="15"/>
        <v>30</v>
      </c>
      <c r="K86" s="2">
        <f t="shared" si="15"/>
        <v>30</v>
      </c>
      <c r="L86" s="2">
        <f t="shared" si="15"/>
        <v>30</v>
      </c>
      <c r="M86" s="2">
        <f t="shared" si="15"/>
        <v>30</v>
      </c>
      <c r="N86" s="2"/>
      <c r="O86" s="2"/>
      <c r="P86" s="2"/>
      <c r="Q86" s="2"/>
    </row>
    <row r="87" spans="1:17" ht="15.75" thickBot="1" x14ac:dyDescent="0.3">
      <c r="A87" s="25" t="s">
        <v>57</v>
      </c>
      <c r="B87" s="26"/>
      <c r="C87" s="27"/>
      <c r="D87" s="2">
        <f>(D86*18)</f>
        <v>540</v>
      </c>
      <c r="E87" s="2">
        <f t="shared" ref="E87:M87" si="16">(E86*18)</f>
        <v>576</v>
      </c>
      <c r="F87" s="2">
        <f t="shared" si="16"/>
        <v>540</v>
      </c>
      <c r="G87" s="2">
        <f t="shared" si="16"/>
        <v>540</v>
      </c>
      <c r="H87" s="2">
        <f t="shared" si="16"/>
        <v>558</v>
      </c>
      <c r="I87" s="2">
        <f t="shared" si="16"/>
        <v>540</v>
      </c>
      <c r="J87" s="2">
        <f t="shared" si="16"/>
        <v>540</v>
      </c>
      <c r="K87" s="2">
        <f t="shared" si="16"/>
        <v>540</v>
      </c>
      <c r="L87" s="2">
        <f t="shared" si="16"/>
        <v>540</v>
      </c>
      <c r="M87" s="2">
        <f t="shared" si="16"/>
        <v>540</v>
      </c>
      <c r="N87" s="2">
        <f>SUM(D87:M87)</f>
        <v>5454</v>
      </c>
      <c r="O87" s="3">
        <v>138.5</v>
      </c>
      <c r="P87" s="2">
        <f>P84+P85</f>
        <v>5454</v>
      </c>
      <c r="Q87" s="2">
        <f>Q84+Q85</f>
        <v>218</v>
      </c>
    </row>
    <row r="88" spans="1:17" x14ac:dyDescent="0.25">
      <c r="A88" s="4"/>
    </row>
  </sheetData>
  <mergeCells count="65">
    <mergeCell ref="Q53:Q59"/>
    <mergeCell ref="Q60:Q67"/>
    <mergeCell ref="Q68:Q76"/>
    <mergeCell ref="Q77:Q83"/>
    <mergeCell ref="A1:Q1"/>
    <mergeCell ref="A2:Q2"/>
    <mergeCell ref="A3:Q3"/>
    <mergeCell ref="A4:Q4"/>
    <mergeCell ref="A5:Q5"/>
    <mergeCell ref="P8:Q8"/>
    <mergeCell ref="A10:A29"/>
    <mergeCell ref="B10:B11"/>
    <mergeCell ref="P10:P11"/>
    <mergeCell ref="Q10:Q11"/>
    <mergeCell ref="B12:B13"/>
    <mergeCell ref="P12:P13"/>
    <mergeCell ref="Q12:Q13"/>
    <mergeCell ref="B16:B17"/>
    <mergeCell ref="P16:P17"/>
    <mergeCell ref="A7:B9"/>
    <mergeCell ref="C7:C9"/>
    <mergeCell ref="D7:M8"/>
    <mergeCell ref="N7:O8"/>
    <mergeCell ref="P7:Q7"/>
    <mergeCell ref="Q16:Q17"/>
    <mergeCell ref="B18:B19"/>
    <mergeCell ref="P18:P19"/>
    <mergeCell ref="Q18:Q19"/>
    <mergeCell ref="B20:B21"/>
    <mergeCell ref="P20:P21"/>
    <mergeCell ref="Q20:Q21"/>
    <mergeCell ref="B22:B24"/>
    <mergeCell ref="P22:P24"/>
    <mergeCell ref="Q22:Q24"/>
    <mergeCell ref="B25:B26"/>
    <mergeCell ref="P25:P26"/>
    <mergeCell ref="Q25:Q26"/>
    <mergeCell ref="B27:B28"/>
    <mergeCell ref="P27:P28"/>
    <mergeCell ref="Q27:Q28"/>
    <mergeCell ref="A30:A47"/>
    <mergeCell ref="P30:P33"/>
    <mergeCell ref="Q30:Q33"/>
    <mergeCell ref="P34:P40"/>
    <mergeCell ref="Q34:Q40"/>
    <mergeCell ref="P41:P47"/>
    <mergeCell ref="B41:B47"/>
    <mergeCell ref="B30:B33"/>
    <mergeCell ref="B34:B40"/>
    <mergeCell ref="A86:C86"/>
    <mergeCell ref="A87:C87"/>
    <mergeCell ref="Q41:Q47"/>
    <mergeCell ref="B60:B67"/>
    <mergeCell ref="B68:B76"/>
    <mergeCell ref="B77:B83"/>
    <mergeCell ref="A84:C84"/>
    <mergeCell ref="A85:C85"/>
    <mergeCell ref="B48:B52"/>
    <mergeCell ref="B53:B59"/>
    <mergeCell ref="P48:P52"/>
    <mergeCell ref="P53:P59"/>
    <mergeCell ref="P60:P67"/>
    <mergeCell ref="P68:P76"/>
    <mergeCell ref="P77:P83"/>
    <mergeCell ref="Q48:Q5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topLeftCell="A25" workbookViewId="0">
      <selection activeCell="R7" sqref="R7"/>
    </sheetView>
  </sheetViews>
  <sheetFormatPr baseColWidth="10" defaultRowHeight="15" x14ac:dyDescent="0.25"/>
  <cols>
    <col min="3" max="3" width="15" customWidth="1"/>
    <col min="4" max="13" width="4" customWidth="1"/>
    <col min="14" max="17" width="6.5703125" customWidth="1"/>
  </cols>
  <sheetData>
    <row r="1" spans="1:17" x14ac:dyDescent="0.25">
      <c r="A1" s="50" t="s">
        <v>76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x14ac:dyDescent="0.25">
      <c r="A2" s="50" t="s">
        <v>79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x14ac:dyDescent="0.25">
      <c r="A3" s="50" t="s">
        <v>180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x14ac:dyDescent="0.25">
      <c r="A4" s="50" t="s">
        <v>181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x14ac:dyDescent="0.25">
      <c r="A5" s="50" t="s">
        <v>182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ht="15.75" thickBot="1" x14ac:dyDescent="0.3"/>
    <row r="7" spans="1:17" x14ac:dyDescent="0.25">
      <c r="A7" s="28" t="s">
        <v>0</v>
      </c>
      <c r="B7" s="30"/>
      <c r="C7" s="47" t="s">
        <v>1</v>
      </c>
      <c r="D7" s="28" t="s">
        <v>169</v>
      </c>
      <c r="E7" s="29"/>
      <c r="F7" s="29"/>
      <c r="G7" s="29"/>
      <c r="H7" s="29"/>
      <c r="I7" s="29"/>
      <c r="J7" s="29"/>
      <c r="K7" s="29"/>
      <c r="L7" s="29"/>
      <c r="M7" s="30"/>
      <c r="N7" s="21" t="s">
        <v>1</v>
      </c>
      <c r="O7" s="22"/>
      <c r="P7" s="21" t="s">
        <v>2</v>
      </c>
      <c r="Q7" s="22"/>
    </row>
    <row r="8" spans="1:17" ht="15.75" thickBot="1" x14ac:dyDescent="0.3">
      <c r="A8" s="45"/>
      <c r="B8" s="46"/>
      <c r="C8" s="48"/>
      <c r="D8" s="31"/>
      <c r="E8" s="32"/>
      <c r="F8" s="32"/>
      <c r="G8" s="32"/>
      <c r="H8" s="32"/>
      <c r="I8" s="32"/>
      <c r="J8" s="32"/>
      <c r="K8" s="32"/>
      <c r="L8" s="32"/>
      <c r="M8" s="33"/>
      <c r="N8" s="23"/>
      <c r="O8" s="24"/>
      <c r="P8" s="23" t="s">
        <v>3</v>
      </c>
      <c r="Q8" s="24"/>
    </row>
    <row r="9" spans="1:17" ht="25.5" thickBot="1" x14ac:dyDescent="0.3">
      <c r="A9" s="31"/>
      <c r="B9" s="33"/>
      <c r="C9" s="49"/>
      <c r="D9" s="13" t="s">
        <v>170</v>
      </c>
      <c r="E9" s="13" t="s">
        <v>171</v>
      </c>
      <c r="F9" s="13" t="s">
        <v>172</v>
      </c>
      <c r="G9" s="13" t="s">
        <v>173</v>
      </c>
      <c r="H9" s="13" t="s">
        <v>174</v>
      </c>
      <c r="I9" s="13" t="s">
        <v>175</v>
      </c>
      <c r="J9" s="13" t="s">
        <v>176</v>
      </c>
      <c r="K9" s="13" t="s">
        <v>177</v>
      </c>
      <c r="L9" s="13" t="s">
        <v>178</v>
      </c>
      <c r="M9" s="13" t="s">
        <v>179</v>
      </c>
      <c r="N9" s="1" t="s">
        <v>4</v>
      </c>
      <c r="O9" s="1" t="s">
        <v>5</v>
      </c>
      <c r="P9" s="1" t="s">
        <v>4</v>
      </c>
      <c r="Q9" s="1" t="s">
        <v>5</v>
      </c>
    </row>
    <row r="10" spans="1:17" ht="15.75" thickBot="1" x14ac:dyDescent="0.3">
      <c r="A10" s="42" t="s">
        <v>6</v>
      </c>
      <c r="B10" s="18" t="s">
        <v>7</v>
      </c>
      <c r="C10" s="2" t="s">
        <v>8</v>
      </c>
      <c r="D10" s="2">
        <v>2</v>
      </c>
      <c r="E10" s="2"/>
      <c r="F10" s="2"/>
      <c r="G10" s="2"/>
      <c r="H10" s="2"/>
      <c r="I10" s="2"/>
      <c r="J10" s="2"/>
      <c r="K10" s="2"/>
      <c r="L10" s="2"/>
      <c r="M10" s="2"/>
      <c r="N10" s="2">
        <f>D10*18</f>
        <v>36</v>
      </c>
      <c r="O10" s="2">
        <v>1.5</v>
      </c>
      <c r="P10" s="18">
        <f>SUM(N10:N11)</f>
        <v>72</v>
      </c>
      <c r="Q10" s="18">
        <f>SUM(O10:O11)</f>
        <v>3</v>
      </c>
    </row>
    <row r="11" spans="1:17" ht="17.25" thickBot="1" x14ac:dyDescent="0.3">
      <c r="A11" s="43"/>
      <c r="B11" s="19"/>
      <c r="C11" s="2" t="s">
        <v>9</v>
      </c>
      <c r="D11" s="2"/>
      <c r="E11" s="2">
        <v>2</v>
      </c>
      <c r="F11" s="2"/>
      <c r="G11" s="2"/>
      <c r="H11" s="2"/>
      <c r="I11" s="2"/>
      <c r="J11" s="2"/>
      <c r="K11" s="2"/>
      <c r="L11" s="2"/>
      <c r="M11" s="2"/>
      <c r="N11" s="2">
        <f>E11*18</f>
        <v>36</v>
      </c>
      <c r="O11" s="2">
        <v>1.5</v>
      </c>
      <c r="P11" s="19"/>
      <c r="Q11" s="19"/>
    </row>
    <row r="12" spans="1:17" ht="15.75" thickBot="1" x14ac:dyDescent="0.3">
      <c r="A12" s="43"/>
      <c r="B12" s="18" t="s">
        <v>10</v>
      </c>
      <c r="C12" s="2" t="s">
        <v>11</v>
      </c>
      <c r="D12" s="2">
        <v>2</v>
      </c>
      <c r="E12" s="2"/>
      <c r="F12" s="2"/>
      <c r="G12" s="2"/>
      <c r="H12" s="2"/>
      <c r="I12" s="2"/>
      <c r="J12" s="2"/>
      <c r="K12" s="2"/>
      <c r="L12" s="2"/>
      <c r="M12" s="2"/>
      <c r="N12" s="2">
        <f t="shared" ref="N12:N34" si="0">D12*18</f>
        <v>36</v>
      </c>
      <c r="O12" s="2">
        <v>1.5</v>
      </c>
      <c r="P12" s="18">
        <f>SUM(N12:N13)</f>
        <v>72</v>
      </c>
      <c r="Q12" s="18">
        <f>SUM(O12:O13)</f>
        <v>3</v>
      </c>
    </row>
    <row r="13" spans="1:17" ht="15.75" thickBot="1" x14ac:dyDescent="0.3">
      <c r="A13" s="43"/>
      <c r="B13" s="19"/>
      <c r="C13" s="2" t="s">
        <v>12</v>
      </c>
      <c r="D13" s="2"/>
      <c r="E13" s="2">
        <v>2</v>
      </c>
      <c r="F13" s="2"/>
      <c r="G13" s="2"/>
      <c r="H13" s="2"/>
      <c r="I13" s="2"/>
      <c r="J13" s="2"/>
      <c r="K13" s="2"/>
      <c r="L13" s="2"/>
      <c r="M13" s="2"/>
      <c r="N13" s="2">
        <f>E13*18</f>
        <v>36</v>
      </c>
      <c r="O13" s="2">
        <v>1.5</v>
      </c>
      <c r="P13" s="19"/>
      <c r="Q13" s="19"/>
    </row>
    <row r="14" spans="1:17" ht="17.25" thickBot="1" x14ac:dyDescent="0.3">
      <c r="A14" s="43"/>
      <c r="B14" s="2" t="s">
        <v>13</v>
      </c>
      <c r="C14" s="2" t="s">
        <v>14</v>
      </c>
      <c r="D14" s="2"/>
      <c r="E14" s="2"/>
      <c r="F14" s="2">
        <v>3</v>
      </c>
      <c r="G14" s="2"/>
      <c r="H14" s="2"/>
      <c r="I14" s="2"/>
      <c r="J14" s="2"/>
      <c r="K14" s="2"/>
      <c r="L14" s="2"/>
      <c r="M14" s="2"/>
      <c r="N14" s="2">
        <f>F14*18</f>
        <v>54</v>
      </c>
      <c r="O14" s="2">
        <v>2</v>
      </c>
      <c r="P14" s="2">
        <f>N14</f>
        <v>54</v>
      </c>
      <c r="Q14" s="2">
        <f>O14</f>
        <v>2</v>
      </c>
    </row>
    <row r="15" spans="1:17" ht="25.5" thickBot="1" x14ac:dyDescent="0.3">
      <c r="A15" s="43"/>
      <c r="B15" s="2" t="s">
        <v>15</v>
      </c>
      <c r="C15" s="2" t="s">
        <v>16</v>
      </c>
      <c r="D15" s="2"/>
      <c r="E15" s="2"/>
      <c r="F15" s="2">
        <v>3</v>
      </c>
      <c r="G15" s="2"/>
      <c r="H15" s="2"/>
      <c r="I15" s="2"/>
      <c r="J15" s="2"/>
      <c r="K15" s="2"/>
      <c r="L15" s="2"/>
      <c r="M15" s="2"/>
      <c r="N15" s="2">
        <f>F15*18</f>
        <v>54</v>
      </c>
      <c r="O15" s="2">
        <v>2</v>
      </c>
      <c r="P15" s="2">
        <f>N15</f>
        <v>54</v>
      </c>
      <c r="Q15" s="2">
        <f>O15</f>
        <v>2</v>
      </c>
    </row>
    <row r="16" spans="1:17" ht="15.75" thickBot="1" x14ac:dyDescent="0.3">
      <c r="A16" s="43"/>
      <c r="B16" s="18" t="s">
        <v>17</v>
      </c>
      <c r="C16" s="2" t="s">
        <v>18</v>
      </c>
      <c r="D16" s="2">
        <v>2</v>
      </c>
      <c r="E16" s="2"/>
      <c r="F16" s="2"/>
      <c r="G16" s="2"/>
      <c r="H16" s="2"/>
      <c r="I16" s="2"/>
      <c r="J16" s="2"/>
      <c r="K16" s="2"/>
      <c r="L16" s="2"/>
      <c r="M16" s="2"/>
      <c r="N16" s="2">
        <f t="shared" si="0"/>
        <v>36</v>
      </c>
      <c r="O16" s="2">
        <v>1.5</v>
      </c>
      <c r="P16" s="18">
        <f>SUM(N16:N17)</f>
        <v>72</v>
      </c>
      <c r="Q16" s="18">
        <f>SUM(O16:O17)</f>
        <v>3</v>
      </c>
    </row>
    <row r="17" spans="1:17" ht="15.75" thickBot="1" x14ac:dyDescent="0.3">
      <c r="A17" s="43"/>
      <c r="B17" s="19"/>
      <c r="C17" s="2" t="s">
        <v>19</v>
      </c>
      <c r="D17" s="2"/>
      <c r="E17" s="2">
        <v>2</v>
      </c>
      <c r="F17" s="2"/>
      <c r="G17" s="2"/>
      <c r="H17" s="2"/>
      <c r="I17" s="2"/>
      <c r="J17" s="2"/>
      <c r="K17" s="2"/>
      <c r="L17" s="2"/>
      <c r="M17" s="2"/>
      <c r="N17" s="2">
        <f>E17*18</f>
        <v>36</v>
      </c>
      <c r="O17" s="2">
        <v>1.5</v>
      </c>
      <c r="P17" s="19"/>
      <c r="Q17" s="19"/>
    </row>
    <row r="18" spans="1:17" ht="15.75" thickBot="1" x14ac:dyDescent="0.3">
      <c r="A18" s="43"/>
      <c r="B18" s="18" t="s">
        <v>20</v>
      </c>
      <c r="C18" s="2" t="s">
        <v>21</v>
      </c>
      <c r="D18" s="2">
        <v>2</v>
      </c>
      <c r="E18" s="2"/>
      <c r="F18" s="2"/>
      <c r="G18" s="2"/>
      <c r="H18" s="2"/>
      <c r="I18" s="2"/>
      <c r="J18" s="2"/>
      <c r="K18" s="2"/>
      <c r="L18" s="2"/>
      <c r="M18" s="2"/>
      <c r="N18" s="2">
        <f t="shared" si="0"/>
        <v>36</v>
      </c>
      <c r="O18" s="2">
        <v>1.5</v>
      </c>
      <c r="P18" s="18">
        <f t="shared" ref="P18:Q18" si="1">SUM(N18:N19)</f>
        <v>72</v>
      </c>
      <c r="Q18" s="18">
        <f t="shared" si="1"/>
        <v>3</v>
      </c>
    </row>
    <row r="19" spans="1:17" ht="15.75" thickBot="1" x14ac:dyDescent="0.3">
      <c r="A19" s="43"/>
      <c r="B19" s="19"/>
      <c r="C19" s="2" t="s">
        <v>22</v>
      </c>
      <c r="D19" s="2"/>
      <c r="E19" s="2">
        <v>2</v>
      </c>
      <c r="F19" s="2"/>
      <c r="G19" s="2"/>
      <c r="H19" s="2"/>
      <c r="I19" s="2"/>
      <c r="J19" s="2"/>
      <c r="K19" s="2"/>
      <c r="L19" s="2"/>
      <c r="M19" s="2"/>
      <c r="N19" s="2">
        <f>E19*18</f>
        <v>36</v>
      </c>
      <c r="O19" s="2">
        <v>1.5</v>
      </c>
      <c r="P19" s="19"/>
      <c r="Q19" s="19"/>
    </row>
    <row r="20" spans="1:17" ht="15.75" thickBot="1" x14ac:dyDescent="0.3">
      <c r="A20" s="43"/>
      <c r="B20" s="18" t="s">
        <v>23</v>
      </c>
      <c r="C20" s="2" t="s">
        <v>24</v>
      </c>
      <c r="D20" s="2"/>
      <c r="E20" s="2"/>
      <c r="F20" s="2"/>
      <c r="G20" s="2">
        <v>2</v>
      </c>
      <c r="H20" s="2"/>
      <c r="I20" s="2"/>
      <c r="J20" s="2"/>
      <c r="K20" s="2"/>
      <c r="L20" s="2"/>
      <c r="M20" s="2"/>
      <c r="N20" s="2">
        <f>G20*18</f>
        <v>36</v>
      </c>
      <c r="O20" s="2">
        <v>1.5</v>
      </c>
      <c r="P20" s="18">
        <f t="shared" ref="P20:Q20" si="2">SUM(N20:N21)</f>
        <v>72</v>
      </c>
      <c r="Q20" s="18">
        <f t="shared" si="2"/>
        <v>3</v>
      </c>
    </row>
    <row r="21" spans="1:17" ht="15.75" thickBot="1" x14ac:dyDescent="0.3">
      <c r="A21" s="43"/>
      <c r="B21" s="19"/>
      <c r="C21" s="2" t="s">
        <v>25</v>
      </c>
      <c r="D21" s="2"/>
      <c r="E21" s="2"/>
      <c r="F21" s="2"/>
      <c r="G21" s="2"/>
      <c r="H21" s="2">
        <v>2</v>
      </c>
      <c r="I21" s="2"/>
      <c r="J21" s="2"/>
      <c r="K21" s="2"/>
      <c r="L21" s="2"/>
      <c r="M21" s="2"/>
      <c r="N21" s="2">
        <f>H21*18</f>
        <v>36</v>
      </c>
      <c r="O21" s="2">
        <v>1.5</v>
      </c>
      <c r="P21" s="19"/>
      <c r="Q21" s="19"/>
    </row>
    <row r="22" spans="1:17" ht="15.75" thickBot="1" x14ac:dyDescent="0.3">
      <c r="A22" s="43"/>
      <c r="B22" s="18" t="s">
        <v>26</v>
      </c>
      <c r="C22" s="2" t="s">
        <v>27</v>
      </c>
      <c r="D22" s="2"/>
      <c r="E22" s="2">
        <v>2</v>
      </c>
      <c r="F22" s="2"/>
      <c r="G22" s="2"/>
      <c r="H22" s="2"/>
      <c r="I22" s="2"/>
      <c r="J22" s="2"/>
      <c r="K22" s="2"/>
      <c r="L22" s="2"/>
      <c r="M22" s="2"/>
      <c r="N22" s="2">
        <f>E22*18</f>
        <v>36</v>
      </c>
      <c r="O22" s="2">
        <v>1.5</v>
      </c>
      <c r="P22" s="18">
        <f>SUM(N22:N24)</f>
        <v>144</v>
      </c>
      <c r="Q22" s="18">
        <f>SUM(O22:O24)</f>
        <v>6</v>
      </c>
    </row>
    <row r="23" spans="1:17" ht="17.25" thickBot="1" x14ac:dyDescent="0.3">
      <c r="A23" s="43"/>
      <c r="B23" s="20"/>
      <c r="C23" s="2" t="s">
        <v>28</v>
      </c>
      <c r="D23" s="2"/>
      <c r="E23" s="2"/>
      <c r="F23" s="2">
        <v>2</v>
      </c>
      <c r="G23" s="2"/>
      <c r="H23" s="2"/>
      <c r="I23" s="2"/>
      <c r="J23" s="2"/>
      <c r="K23" s="2"/>
      <c r="L23" s="2"/>
      <c r="M23" s="2"/>
      <c r="N23" s="2">
        <f>F23*18</f>
        <v>36</v>
      </c>
      <c r="O23" s="2">
        <v>1.5</v>
      </c>
      <c r="P23" s="20"/>
      <c r="Q23" s="20"/>
    </row>
    <row r="24" spans="1:17" ht="17.25" thickBot="1" x14ac:dyDescent="0.3">
      <c r="A24" s="43"/>
      <c r="B24" s="19"/>
      <c r="C24" s="2" t="s">
        <v>29</v>
      </c>
      <c r="D24" s="2"/>
      <c r="E24" s="2"/>
      <c r="F24" s="2"/>
      <c r="G24" s="2">
        <v>4</v>
      </c>
      <c r="H24" s="2"/>
      <c r="I24" s="2"/>
      <c r="J24" s="2"/>
      <c r="K24" s="2"/>
      <c r="L24" s="2"/>
      <c r="M24" s="2"/>
      <c r="N24" s="2">
        <f>G24*18</f>
        <v>72</v>
      </c>
      <c r="O24" s="2">
        <v>3</v>
      </c>
      <c r="P24" s="19"/>
      <c r="Q24" s="19"/>
    </row>
    <row r="25" spans="1:17" ht="15.75" thickBot="1" x14ac:dyDescent="0.3">
      <c r="A25" s="43"/>
      <c r="B25" s="18" t="s">
        <v>30</v>
      </c>
      <c r="C25" s="2" t="s">
        <v>31</v>
      </c>
      <c r="D25" s="2"/>
      <c r="E25" s="2"/>
      <c r="F25" s="2"/>
      <c r="G25" s="2"/>
      <c r="H25" s="2">
        <v>2</v>
      </c>
      <c r="I25" s="2"/>
      <c r="J25" s="2"/>
      <c r="K25" s="2"/>
      <c r="L25" s="2"/>
      <c r="M25" s="2"/>
      <c r="N25" s="2">
        <f>H25*18</f>
        <v>36</v>
      </c>
      <c r="O25" s="2">
        <v>1.5</v>
      </c>
      <c r="P25" s="18">
        <f>SUM(N25:N26)</f>
        <v>72</v>
      </c>
      <c r="Q25" s="18">
        <f>SUM(O25:O26)</f>
        <v>3</v>
      </c>
    </row>
    <row r="26" spans="1:17" ht="15.75" thickBot="1" x14ac:dyDescent="0.3">
      <c r="A26" s="43"/>
      <c r="B26" s="19"/>
      <c r="C26" s="2" t="s">
        <v>32</v>
      </c>
      <c r="D26" s="2"/>
      <c r="E26" s="2"/>
      <c r="F26" s="2"/>
      <c r="G26" s="2"/>
      <c r="H26" s="2"/>
      <c r="I26" s="2">
        <v>2</v>
      </c>
      <c r="J26" s="2"/>
      <c r="K26" s="2"/>
      <c r="L26" s="2"/>
      <c r="M26" s="2"/>
      <c r="N26" s="2">
        <f>I26*18</f>
        <v>36</v>
      </c>
      <c r="O26" s="2">
        <v>1.5</v>
      </c>
      <c r="P26" s="19"/>
      <c r="Q26" s="19"/>
    </row>
    <row r="27" spans="1:17" ht="17.25" thickBot="1" x14ac:dyDescent="0.3">
      <c r="A27" s="43"/>
      <c r="B27" s="18" t="s">
        <v>33</v>
      </c>
      <c r="C27" s="2" t="s">
        <v>34</v>
      </c>
      <c r="D27" s="2"/>
      <c r="E27" s="2"/>
      <c r="F27" s="2"/>
      <c r="G27" s="2"/>
      <c r="H27" s="2">
        <v>2</v>
      </c>
      <c r="I27" s="2"/>
      <c r="J27" s="2"/>
      <c r="K27" s="2"/>
      <c r="L27" s="2"/>
      <c r="M27" s="2"/>
      <c r="N27" s="2">
        <f>H27*18</f>
        <v>36</v>
      </c>
      <c r="O27" s="2">
        <v>1.5</v>
      </c>
      <c r="P27" s="18">
        <f>SUM(N27:N28)</f>
        <v>72</v>
      </c>
      <c r="Q27" s="18">
        <f>SUM(O27:O28)</f>
        <v>3</v>
      </c>
    </row>
    <row r="28" spans="1:17" ht="15.75" thickBot="1" x14ac:dyDescent="0.3">
      <c r="A28" s="43"/>
      <c r="B28" s="19"/>
      <c r="C28" s="2" t="s">
        <v>35</v>
      </c>
      <c r="D28" s="2"/>
      <c r="E28" s="2"/>
      <c r="F28" s="2"/>
      <c r="G28" s="2"/>
      <c r="H28" s="2"/>
      <c r="I28" s="2">
        <v>2</v>
      </c>
      <c r="J28" s="2"/>
      <c r="K28" s="2"/>
      <c r="L28" s="2"/>
      <c r="M28" s="2"/>
      <c r="N28" s="2">
        <f>I28*18</f>
        <v>36</v>
      </c>
      <c r="O28" s="2">
        <v>1.5</v>
      </c>
      <c r="P28" s="19"/>
      <c r="Q28" s="19"/>
    </row>
    <row r="29" spans="1:17" ht="17.25" thickBot="1" x14ac:dyDescent="0.3">
      <c r="A29" s="43"/>
      <c r="B29" s="9" t="s">
        <v>81</v>
      </c>
      <c r="C29" s="9" t="s">
        <v>36</v>
      </c>
      <c r="D29" s="9"/>
      <c r="E29" s="9"/>
      <c r="F29" s="9"/>
      <c r="G29" s="9"/>
      <c r="H29" s="9"/>
      <c r="I29" s="9">
        <v>3</v>
      </c>
      <c r="J29" s="9"/>
      <c r="K29" s="9"/>
      <c r="L29" s="9"/>
      <c r="M29" s="9"/>
      <c r="N29" s="2">
        <f>I29*18</f>
        <v>54</v>
      </c>
      <c r="O29" s="9">
        <v>2</v>
      </c>
      <c r="P29" s="12">
        <f>N29</f>
        <v>54</v>
      </c>
      <c r="Q29" s="12">
        <f>O29</f>
        <v>2</v>
      </c>
    </row>
    <row r="30" spans="1:17" ht="15.75" thickBot="1" x14ac:dyDescent="0.3">
      <c r="A30" s="42" t="s">
        <v>37</v>
      </c>
      <c r="B30" s="63" t="s">
        <v>130</v>
      </c>
      <c r="C30" s="2" t="s">
        <v>131</v>
      </c>
      <c r="D30" s="2">
        <v>2</v>
      </c>
      <c r="E30" s="2"/>
      <c r="F30" s="2"/>
      <c r="G30" s="2"/>
      <c r="H30" s="2"/>
      <c r="I30" s="2"/>
      <c r="J30" s="2"/>
      <c r="K30" s="2"/>
      <c r="L30" s="2"/>
      <c r="M30" s="2"/>
      <c r="N30" s="2">
        <f t="shared" si="0"/>
        <v>36</v>
      </c>
      <c r="O30" s="2">
        <v>1</v>
      </c>
      <c r="P30" s="18">
        <f>SUM(N30:N34)</f>
        <v>324</v>
      </c>
      <c r="Q30" s="18">
        <f>SUM(O30:O34)</f>
        <v>13</v>
      </c>
    </row>
    <row r="31" spans="1:17" ht="15.75" thickBot="1" x14ac:dyDescent="0.3">
      <c r="A31" s="43"/>
      <c r="B31" s="20"/>
      <c r="C31" s="2" t="s">
        <v>132</v>
      </c>
      <c r="D31" s="2">
        <v>5</v>
      </c>
      <c r="E31" s="2"/>
      <c r="F31" s="2"/>
      <c r="G31" s="2"/>
      <c r="H31" s="2"/>
      <c r="I31" s="2"/>
      <c r="J31" s="2"/>
      <c r="K31" s="2"/>
      <c r="L31" s="2"/>
      <c r="M31" s="2"/>
      <c r="N31" s="2">
        <f t="shared" si="0"/>
        <v>90</v>
      </c>
      <c r="O31" s="2">
        <v>4</v>
      </c>
      <c r="P31" s="20"/>
      <c r="Q31" s="20"/>
    </row>
    <row r="32" spans="1:17" ht="15.75" thickBot="1" x14ac:dyDescent="0.3">
      <c r="A32" s="43"/>
      <c r="B32" s="20"/>
      <c r="C32" s="2" t="s">
        <v>133</v>
      </c>
      <c r="D32" s="2">
        <v>5</v>
      </c>
      <c r="E32" s="2"/>
      <c r="F32" s="2"/>
      <c r="G32" s="2"/>
      <c r="H32" s="2"/>
      <c r="I32" s="2"/>
      <c r="J32" s="2"/>
      <c r="K32" s="2"/>
      <c r="L32" s="2"/>
      <c r="M32" s="2"/>
      <c r="N32" s="2">
        <f t="shared" si="0"/>
        <v>90</v>
      </c>
      <c r="O32" s="2">
        <v>4</v>
      </c>
      <c r="P32" s="20"/>
      <c r="Q32" s="20"/>
    </row>
    <row r="33" spans="1:17" ht="15.75" thickBot="1" x14ac:dyDescent="0.3">
      <c r="A33" s="43"/>
      <c r="B33" s="20"/>
      <c r="C33" s="2" t="s">
        <v>134</v>
      </c>
      <c r="D33" s="2">
        <v>4</v>
      </c>
      <c r="E33" s="2"/>
      <c r="F33" s="2"/>
      <c r="G33" s="2"/>
      <c r="H33" s="2"/>
      <c r="I33" s="2"/>
      <c r="J33" s="2"/>
      <c r="K33" s="2"/>
      <c r="L33" s="2"/>
      <c r="M33" s="2"/>
      <c r="N33" s="2">
        <f t="shared" si="0"/>
        <v>72</v>
      </c>
      <c r="O33" s="2">
        <v>3</v>
      </c>
      <c r="P33" s="20"/>
      <c r="Q33" s="20"/>
    </row>
    <row r="34" spans="1:17" ht="17.25" thickBot="1" x14ac:dyDescent="0.3">
      <c r="A34" s="43"/>
      <c r="B34" s="62"/>
      <c r="C34" s="2" t="s">
        <v>135</v>
      </c>
      <c r="D34" s="2">
        <v>2</v>
      </c>
      <c r="E34" s="2"/>
      <c r="F34" s="2"/>
      <c r="G34" s="2"/>
      <c r="H34" s="2"/>
      <c r="I34" s="2"/>
      <c r="J34" s="2"/>
      <c r="K34" s="2"/>
      <c r="L34" s="2"/>
      <c r="M34" s="2"/>
      <c r="N34" s="2">
        <f t="shared" si="0"/>
        <v>36</v>
      </c>
      <c r="O34" s="2">
        <v>1</v>
      </c>
      <c r="P34" s="20"/>
      <c r="Q34" s="20"/>
    </row>
    <row r="35" spans="1:17" ht="15.75" thickBot="1" x14ac:dyDescent="0.3">
      <c r="A35" s="43"/>
      <c r="B35" s="63" t="s">
        <v>136</v>
      </c>
      <c r="C35" s="2" t="s">
        <v>137</v>
      </c>
      <c r="D35" s="2"/>
      <c r="E35" s="2">
        <v>3</v>
      </c>
      <c r="F35" s="2"/>
      <c r="G35" s="2"/>
      <c r="H35" s="2"/>
      <c r="I35" s="2"/>
      <c r="J35" s="2"/>
      <c r="K35" s="2"/>
      <c r="L35" s="2"/>
      <c r="M35" s="2"/>
      <c r="N35" s="2">
        <f>E35*18</f>
        <v>54</v>
      </c>
      <c r="O35" s="2">
        <v>2</v>
      </c>
      <c r="P35" s="18">
        <f>SUM(N35:N42)</f>
        <v>522</v>
      </c>
      <c r="Q35" s="18">
        <f>SUM(O35:O42)</f>
        <v>24</v>
      </c>
    </row>
    <row r="36" spans="1:17" ht="17.25" thickBot="1" x14ac:dyDescent="0.3">
      <c r="A36" s="43"/>
      <c r="B36" s="20"/>
      <c r="C36" s="2" t="s">
        <v>138</v>
      </c>
      <c r="D36" s="2"/>
      <c r="E36" s="2">
        <v>3</v>
      </c>
      <c r="F36" s="2"/>
      <c r="G36" s="2"/>
      <c r="H36" s="2"/>
      <c r="I36" s="2"/>
      <c r="J36" s="2"/>
      <c r="K36" s="2"/>
      <c r="L36" s="2"/>
      <c r="M36" s="2"/>
      <c r="N36" s="2">
        <f t="shared" ref="N36:N42" si="3">E36*18</f>
        <v>54</v>
      </c>
      <c r="O36" s="2">
        <v>2</v>
      </c>
      <c r="P36" s="20"/>
      <c r="Q36" s="20"/>
    </row>
    <row r="37" spans="1:17" ht="15.75" thickBot="1" x14ac:dyDescent="0.3">
      <c r="A37" s="43"/>
      <c r="B37" s="20"/>
      <c r="C37" s="2" t="s">
        <v>139</v>
      </c>
      <c r="D37" s="2"/>
      <c r="E37" s="2">
        <v>5</v>
      </c>
      <c r="F37" s="2"/>
      <c r="G37" s="2"/>
      <c r="H37" s="2"/>
      <c r="I37" s="2"/>
      <c r="J37" s="2"/>
      <c r="K37" s="2"/>
      <c r="L37" s="2"/>
      <c r="M37" s="2"/>
      <c r="N37" s="2">
        <f t="shared" si="3"/>
        <v>90</v>
      </c>
      <c r="O37" s="2">
        <v>4</v>
      </c>
      <c r="P37" s="20"/>
      <c r="Q37" s="20"/>
    </row>
    <row r="38" spans="1:17" ht="15.75" thickBot="1" x14ac:dyDescent="0.3">
      <c r="A38" s="43"/>
      <c r="B38" s="20"/>
      <c r="C38" s="2" t="s">
        <v>140</v>
      </c>
      <c r="D38" s="2"/>
      <c r="E38" s="2">
        <v>5</v>
      </c>
      <c r="F38" s="2"/>
      <c r="G38" s="2"/>
      <c r="H38" s="2"/>
      <c r="I38" s="2"/>
      <c r="J38" s="2"/>
      <c r="K38" s="2"/>
      <c r="L38" s="2"/>
      <c r="M38" s="2"/>
      <c r="N38" s="2">
        <f t="shared" si="3"/>
        <v>90</v>
      </c>
      <c r="O38" s="2">
        <v>4</v>
      </c>
      <c r="P38" s="20"/>
      <c r="Q38" s="20"/>
    </row>
    <row r="39" spans="1:17" ht="17.25" thickBot="1" x14ac:dyDescent="0.3">
      <c r="A39" s="43"/>
      <c r="B39" s="20"/>
      <c r="C39" s="2" t="s">
        <v>141</v>
      </c>
      <c r="D39" s="2"/>
      <c r="E39" s="2">
        <v>5</v>
      </c>
      <c r="F39" s="2"/>
      <c r="G39" s="2"/>
      <c r="H39" s="2"/>
      <c r="I39" s="2"/>
      <c r="J39" s="2"/>
      <c r="K39" s="2"/>
      <c r="L39" s="2"/>
      <c r="M39" s="2"/>
      <c r="N39" s="2">
        <f t="shared" si="3"/>
        <v>90</v>
      </c>
      <c r="O39" s="2">
        <v>4</v>
      </c>
      <c r="P39" s="20"/>
      <c r="Q39" s="20"/>
    </row>
    <row r="40" spans="1:17" ht="17.25" thickBot="1" x14ac:dyDescent="0.3">
      <c r="A40" s="43"/>
      <c r="B40" s="20"/>
      <c r="C40" s="2" t="s">
        <v>142</v>
      </c>
      <c r="D40" s="2"/>
      <c r="E40" s="2">
        <v>3</v>
      </c>
      <c r="F40" s="2"/>
      <c r="G40" s="2"/>
      <c r="H40" s="2"/>
      <c r="I40" s="2"/>
      <c r="J40" s="2"/>
      <c r="K40" s="2"/>
      <c r="L40" s="2"/>
      <c r="M40" s="2"/>
      <c r="N40" s="2">
        <f t="shared" si="3"/>
        <v>54</v>
      </c>
      <c r="O40" s="2">
        <v>2</v>
      </c>
      <c r="P40" s="20"/>
      <c r="Q40" s="20"/>
    </row>
    <row r="41" spans="1:17" ht="17.25" thickBot="1" x14ac:dyDescent="0.3">
      <c r="A41" s="43"/>
      <c r="B41" s="20"/>
      <c r="C41" s="2" t="s">
        <v>143</v>
      </c>
      <c r="D41" s="2"/>
      <c r="E41" s="2">
        <v>2</v>
      </c>
      <c r="F41" s="2"/>
      <c r="G41" s="2"/>
      <c r="H41" s="2"/>
      <c r="I41" s="2"/>
      <c r="J41" s="2"/>
      <c r="K41" s="2"/>
      <c r="L41" s="2"/>
      <c r="M41" s="2"/>
      <c r="N41" s="2">
        <f t="shared" si="3"/>
        <v>36</v>
      </c>
      <c r="O41" s="2">
        <v>3</v>
      </c>
      <c r="P41" s="20"/>
      <c r="Q41" s="20"/>
    </row>
    <row r="42" spans="1:17" ht="15.75" thickBot="1" x14ac:dyDescent="0.3">
      <c r="A42" s="43"/>
      <c r="B42" s="19"/>
      <c r="C42" s="2" t="s">
        <v>144</v>
      </c>
      <c r="D42" s="2"/>
      <c r="E42" s="2">
        <v>3</v>
      </c>
      <c r="F42" s="2"/>
      <c r="G42" s="2"/>
      <c r="H42" s="2"/>
      <c r="I42" s="2"/>
      <c r="J42" s="2"/>
      <c r="K42" s="2"/>
      <c r="L42" s="2"/>
      <c r="M42" s="2"/>
      <c r="N42" s="2">
        <f t="shared" si="3"/>
        <v>54</v>
      </c>
      <c r="O42" s="2">
        <v>3</v>
      </c>
      <c r="P42" s="19"/>
      <c r="Q42" s="19"/>
    </row>
    <row r="43" spans="1:17" ht="15.75" thickBot="1" x14ac:dyDescent="0.3">
      <c r="A43" s="43"/>
      <c r="B43" s="18" t="s">
        <v>145</v>
      </c>
      <c r="C43" s="2" t="s">
        <v>146</v>
      </c>
      <c r="D43" s="2"/>
      <c r="E43" s="2"/>
      <c r="F43" s="2">
        <v>4</v>
      </c>
      <c r="G43" s="2"/>
      <c r="H43" s="2"/>
      <c r="I43" s="2"/>
      <c r="J43" s="2"/>
      <c r="K43" s="2"/>
      <c r="L43" s="2"/>
      <c r="M43" s="2"/>
      <c r="N43" s="2">
        <f>F43*18</f>
        <v>72</v>
      </c>
      <c r="O43" s="2">
        <v>3</v>
      </c>
      <c r="P43" s="18">
        <f>SUM(N43:N49)</f>
        <v>486</v>
      </c>
      <c r="Q43" s="18">
        <f>SUM(O43:O49)</f>
        <v>20</v>
      </c>
    </row>
    <row r="44" spans="1:17" ht="15.75" thickBot="1" x14ac:dyDescent="0.3">
      <c r="A44" s="43"/>
      <c r="B44" s="20"/>
      <c r="C44" s="2" t="s">
        <v>147</v>
      </c>
      <c r="D44" s="2"/>
      <c r="E44" s="2"/>
      <c r="F44" s="2">
        <v>4</v>
      </c>
      <c r="G44" s="2"/>
      <c r="H44" s="2"/>
      <c r="I44" s="2"/>
      <c r="J44" s="2"/>
      <c r="K44" s="2"/>
      <c r="L44" s="2"/>
      <c r="M44" s="2"/>
      <c r="N44" s="2">
        <f t="shared" ref="N44:N49" si="4">F44*18</f>
        <v>72</v>
      </c>
      <c r="O44" s="2">
        <v>3</v>
      </c>
      <c r="P44" s="20"/>
      <c r="Q44" s="20"/>
    </row>
    <row r="45" spans="1:17" ht="17.25" thickBot="1" x14ac:dyDescent="0.3">
      <c r="A45" s="43"/>
      <c r="B45" s="20"/>
      <c r="C45" s="2" t="s">
        <v>148</v>
      </c>
      <c r="D45" s="2"/>
      <c r="E45" s="2"/>
      <c r="F45" s="2">
        <v>4</v>
      </c>
      <c r="G45" s="2"/>
      <c r="H45" s="2"/>
      <c r="I45" s="2"/>
      <c r="J45" s="2"/>
      <c r="K45" s="2"/>
      <c r="L45" s="2"/>
      <c r="M45" s="2"/>
      <c r="N45" s="2">
        <f t="shared" si="4"/>
        <v>72</v>
      </c>
      <c r="O45" s="2">
        <v>3</v>
      </c>
      <c r="P45" s="20"/>
      <c r="Q45" s="20"/>
    </row>
    <row r="46" spans="1:17" ht="15.75" thickBot="1" x14ac:dyDescent="0.3">
      <c r="A46" s="43"/>
      <c r="B46" s="20"/>
      <c r="C46" s="2" t="s">
        <v>149</v>
      </c>
      <c r="D46" s="2"/>
      <c r="E46" s="2"/>
      <c r="F46" s="2">
        <v>4</v>
      </c>
      <c r="G46" s="2"/>
      <c r="H46" s="2"/>
      <c r="I46" s="2"/>
      <c r="J46" s="2"/>
      <c r="K46" s="2"/>
      <c r="L46" s="2"/>
      <c r="M46" s="2"/>
      <c r="N46" s="2">
        <f t="shared" si="4"/>
        <v>72</v>
      </c>
      <c r="O46" s="2">
        <v>3</v>
      </c>
      <c r="P46" s="20"/>
      <c r="Q46" s="20"/>
    </row>
    <row r="47" spans="1:17" ht="17.25" thickBot="1" x14ac:dyDescent="0.3">
      <c r="A47" s="43"/>
      <c r="B47" s="20"/>
      <c r="C47" s="2" t="s">
        <v>150</v>
      </c>
      <c r="D47" s="2"/>
      <c r="E47" s="2"/>
      <c r="F47" s="2">
        <v>3</v>
      </c>
      <c r="G47" s="2"/>
      <c r="H47" s="2"/>
      <c r="I47" s="2"/>
      <c r="J47" s="2"/>
      <c r="K47" s="2"/>
      <c r="L47" s="2"/>
      <c r="M47" s="2"/>
      <c r="N47" s="2">
        <f t="shared" si="4"/>
        <v>54</v>
      </c>
      <c r="O47" s="2">
        <v>2</v>
      </c>
      <c r="P47" s="20"/>
      <c r="Q47" s="20"/>
    </row>
    <row r="48" spans="1:17" ht="17.25" thickBot="1" x14ac:dyDescent="0.3">
      <c r="A48" s="43"/>
      <c r="B48" s="20"/>
      <c r="C48" s="2" t="s">
        <v>151</v>
      </c>
      <c r="D48" s="2"/>
      <c r="E48" s="2"/>
      <c r="F48" s="2">
        <v>3</v>
      </c>
      <c r="G48" s="2"/>
      <c r="H48" s="2"/>
      <c r="I48" s="2"/>
      <c r="J48" s="2"/>
      <c r="K48" s="2"/>
      <c r="L48" s="2"/>
      <c r="M48" s="2"/>
      <c r="N48" s="2">
        <f t="shared" si="4"/>
        <v>54</v>
      </c>
      <c r="O48" s="2">
        <v>2</v>
      </c>
      <c r="P48" s="20"/>
      <c r="Q48" s="20"/>
    </row>
    <row r="49" spans="1:17" ht="15.75" thickBot="1" x14ac:dyDescent="0.3">
      <c r="A49" s="44"/>
      <c r="B49" s="20"/>
      <c r="C49" s="2" t="s">
        <v>152</v>
      </c>
      <c r="D49" s="2"/>
      <c r="E49" s="2"/>
      <c r="F49" s="2">
        <v>5</v>
      </c>
      <c r="G49" s="2"/>
      <c r="H49" s="2"/>
      <c r="I49" s="2"/>
      <c r="J49" s="2"/>
      <c r="K49" s="2"/>
      <c r="L49" s="2"/>
      <c r="M49" s="2"/>
      <c r="N49" s="2">
        <f t="shared" si="4"/>
        <v>90</v>
      </c>
      <c r="O49" s="2">
        <v>4</v>
      </c>
      <c r="P49" s="19"/>
      <c r="Q49" s="19"/>
    </row>
    <row r="50" spans="1:17" ht="17.25" thickBot="1" x14ac:dyDescent="0.3">
      <c r="A50" s="6"/>
      <c r="B50" s="64" t="s">
        <v>153</v>
      </c>
      <c r="C50" s="2" t="s">
        <v>154</v>
      </c>
      <c r="D50" s="2"/>
      <c r="E50" s="2"/>
      <c r="F50" s="2"/>
      <c r="G50" s="2">
        <v>3</v>
      </c>
      <c r="H50" s="2"/>
      <c r="I50" s="2"/>
      <c r="J50" s="2"/>
      <c r="K50" s="2"/>
      <c r="L50" s="2"/>
      <c r="M50" s="2"/>
      <c r="N50" s="2">
        <f>G50*18</f>
        <v>54</v>
      </c>
      <c r="O50" s="2">
        <v>2</v>
      </c>
      <c r="P50" s="18">
        <f>SUM(N50:N55)</f>
        <v>414</v>
      </c>
      <c r="Q50" s="18">
        <f>SUM(O50:O55)</f>
        <v>17</v>
      </c>
    </row>
    <row r="51" spans="1:17" ht="15.75" thickBot="1" x14ac:dyDescent="0.3">
      <c r="A51" s="6"/>
      <c r="B51" s="65"/>
      <c r="C51" s="2" t="s">
        <v>155</v>
      </c>
      <c r="D51" s="2"/>
      <c r="E51" s="2"/>
      <c r="F51" s="2"/>
      <c r="G51" s="2">
        <v>4</v>
      </c>
      <c r="H51" s="2"/>
      <c r="I51" s="2"/>
      <c r="J51" s="2"/>
      <c r="K51" s="2"/>
      <c r="L51" s="2"/>
      <c r="M51" s="2"/>
      <c r="N51" s="2">
        <f t="shared" ref="N51:N55" si="5">G51*18</f>
        <v>72</v>
      </c>
      <c r="O51" s="2">
        <v>3</v>
      </c>
      <c r="P51" s="20"/>
      <c r="Q51" s="20"/>
    </row>
    <row r="52" spans="1:17" ht="15.75" thickBot="1" x14ac:dyDescent="0.3">
      <c r="A52" s="6"/>
      <c r="B52" s="65"/>
      <c r="C52" s="2" t="s">
        <v>156</v>
      </c>
      <c r="D52" s="2"/>
      <c r="E52" s="2"/>
      <c r="F52" s="2"/>
      <c r="G52" s="2">
        <v>4</v>
      </c>
      <c r="H52" s="2"/>
      <c r="I52" s="2"/>
      <c r="J52" s="2"/>
      <c r="K52" s="2"/>
      <c r="L52" s="2"/>
      <c r="M52" s="2"/>
      <c r="N52" s="2">
        <f t="shared" si="5"/>
        <v>72</v>
      </c>
      <c r="O52" s="2">
        <v>3</v>
      </c>
      <c r="P52" s="20"/>
      <c r="Q52" s="20"/>
    </row>
    <row r="53" spans="1:17" ht="15.75" thickBot="1" x14ac:dyDescent="0.3">
      <c r="A53" s="6"/>
      <c r="B53" s="65"/>
      <c r="C53" s="2" t="s">
        <v>157</v>
      </c>
      <c r="D53" s="2"/>
      <c r="E53" s="2"/>
      <c r="F53" s="2"/>
      <c r="G53" s="2">
        <v>5</v>
      </c>
      <c r="H53" s="2"/>
      <c r="I53" s="2"/>
      <c r="J53" s="2"/>
      <c r="K53" s="2"/>
      <c r="L53" s="2"/>
      <c r="M53" s="2"/>
      <c r="N53" s="2">
        <f t="shared" si="5"/>
        <v>90</v>
      </c>
      <c r="O53" s="2">
        <v>4</v>
      </c>
      <c r="P53" s="20"/>
      <c r="Q53" s="20"/>
    </row>
    <row r="54" spans="1:17" ht="17.25" thickBot="1" x14ac:dyDescent="0.3">
      <c r="A54" s="6"/>
      <c r="B54" s="65"/>
      <c r="C54" s="2" t="s">
        <v>158</v>
      </c>
      <c r="D54" s="2"/>
      <c r="E54" s="2"/>
      <c r="F54" s="2"/>
      <c r="G54" s="2">
        <v>3</v>
      </c>
      <c r="H54" s="2"/>
      <c r="I54" s="2"/>
      <c r="J54" s="2"/>
      <c r="K54" s="2"/>
      <c r="L54" s="2"/>
      <c r="M54" s="2"/>
      <c r="N54" s="2">
        <f t="shared" si="5"/>
        <v>54</v>
      </c>
      <c r="O54" s="2">
        <v>2</v>
      </c>
      <c r="P54" s="20"/>
      <c r="Q54" s="20"/>
    </row>
    <row r="55" spans="1:17" ht="15.75" thickBot="1" x14ac:dyDescent="0.3">
      <c r="A55" s="6"/>
      <c r="B55" s="66"/>
      <c r="C55" s="2" t="s">
        <v>159</v>
      </c>
      <c r="D55" s="2"/>
      <c r="E55" s="2"/>
      <c r="F55" s="2"/>
      <c r="G55" s="2">
        <v>4</v>
      </c>
      <c r="H55" s="2"/>
      <c r="I55" s="2"/>
      <c r="J55" s="2"/>
      <c r="K55" s="2"/>
      <c r="L55" s="2"/>
      <c r="M55" s="2"/>
      <c r="N55" s="2">
        <f t="shared" si="5"/>
        <v>72</v>
      </c>
      <c r="O55" s="2">
        <v>3</v>
      </c>
      <c r="P55" s="19"/>
      <c r="Q55" s="19"/>
    </row>
    <row r="56" spans="1:17" ht="17.25" thickBot="1" x14ac:dyDescent="0.3">
      <c r="A56" s="6"/>
      <c r="B56" s="64" t="s">
        <v>160</v>
      </c>
      <c r="C56" s="2" t="s">
        <v>161</v>
      </c>
      <c r="D56" s="2"/>
      <c r="E56" s="2"/>
      <c r="F56" s="2"/>
      <c r="G56" s="2"/>
      <c r="H56" s="2">
        <v>7</v>
      </c>
      <c r="I56" s="2"/>
      <c r="J56" s="2"/>
      <c r="K56" s="2"/>
      <c r="L56" s="2"/>
      <c r="M56" s="2"/>
      <c r="N56" s="2">
        <f>H56*18</f>
        <v>126</v>
      </c>
      <c r="O56" s="2">
        <v>5</v>
      </c>
      <c r="P56" s="18">
        <f>SUM(N56:N63)</f>
        <v>756</v>
      </c>
      <c r="Q56" s="18">
        <f>SUM(O56:O63)</f>
        <v>30</v>
      </c>
    </row>
    <row r="57" spans="1:17" ht="15.75" thickBot="1" x14ac:dyDescent="0.3">
      <c r="A57" s="6"/>
      <c r="B57" s="65"/>
      <c r="C57" s="2" t="s">
        <v>162</v>
      </c>
      <c r="D57" s="2"/>
      <c r="E57" s="2"/>
      <c r="F57" s="2"/>
      <c r="G57" s="2"/>
      <c r="H57" s="2"/>
      <c r="I57" s="2">
        <v>7</v>
      </c>
      <c r="J57" s="2"/>
      <c r="K57" s="2"/>
      <c r="L57" s="2"/>
      <c r="M57" s="2"/>
      <c r="N57" s="2">
        <f>I57*18</f>
        <v>126</v>
      </c>
      <c r="O57" s="2">
        <v>5</v>
      </c>
      <c r="P57" s="20"/>
      <c r="Q57" s="20"/>
    </row>
    <row r="58" spans="1:17" ht="17.25" thickBot="1" x14ac:dyDescent="0.3">
      <c r="A58" s="6"/>
      <c r="B58" s="65"/>
      <c r="C58" s="2" t="s">
        <v>163</v>
      </c>
      <c r="D58" s="2"/>
      <c r="E58" s="2"/>
      <c r="F58" s="2"/>
      <c r="G58" s="2"/>
      <c r="H58" s="2"/>
      <c r="I58" s="2">
        <v>3</v>
      </c>
      <c r="J58" s="2"/>
      <c r="K58" s="2"/>
      <c r="L58" s="2"/>
      <c r="M58" s="2"/>
      <c r="N58" s="2">
        <f>I58*18</f>
        <v>54</v>
      </c>
      <c r="O58" s="2">
        <v>2</v>
      </c>
      <c r="P58" s="20"/>
      <c r="Q58" s="20"/>
    </row>
    <row r="59" spans="1:17" ht="17.25" thickBot="1" x14ac:dyDescent="0.3">
      <c r="A59" s="6"/>
      <c r="B59" s="65"/>
      <c r="C59" s="2" t="s">
        <v>164</v>
      </c>
      <c r="D59" s="2"/>
      <c r="E59" s="2"/>
      <c r="F59" s="2"/>
      <c r="G59" s="2"/>
      <c r="H59" s="2">
        <v>6</v>
      </c>
      <c r="I59" s="2"/>
      <c r="J59" s="2"/>
      <c r="K59" s="2"/>
      <c r="L59" s="2"/>
      <c r="M59" s="2"/>
      <c r="N59" s="2">
        <f t="shared" ref="N57:N62" si="6">H59*18</f>
        <v>108</v>
      </c>
      <c r="O59" s="2">
        <v>4</v>
      </c>
      <c r="P59" s="20"/>
      <c r="Q59" s="20"/>
    </row>
    <row r="60" spans="1:17" ht="17.25" thickBot="1" x14ac:dyDescent="0.3">
      <c r="A60" s="6"/>
      <c r="B60" s="65"/>
      <c r="C60" s="2" t="s">
        <v>165</v>
      </c>
      <c r="D60" s="2"/>
      <c r="E60" s="2"/>
      <c r="F60" s="2"/>
      <c r="G60" s="2"/>
      <c r="H60" s="2"/>
      <c r="I60" s="2">
        <v>7</v>
      </c>
      <c r="J60" s="2"/>
      <c r="K60" s="2"/>
      <c r="L60" s="2"/>
      <c r="M60" s="2"/>
      <c r="N60" s="2">
        <f>I60*18</f>
        <v>126</v>
      </c>
      <c r="O60" s="2">
        <v>5</v>
      </c>
      <c r="P60" s="20"/>
      <c r="Q60" s="20"/>
    </row>
    <row r="61" spans="1:17" ht="17.25" thickBot="1" x14ac:dyDescent="0.3">
      <c r="A61" s="6"/>
      <c r="B61" s="65"/>
      <c r="C61" s="2" t="s">
        <v>166</v>
      </c>
      <c r="D61" s="2"/>
      <c r="E61" s="2"/>
      <c r="F61" s="2"/>
      <c r="G61" s="2"/>
      <c r="H61" s="2">
        <v>5</v>
      </c>
      <c r="I61" s="2"/>
      <c r="J61" s="2"/>
      <c r="K61" s="2"/>
      <c r="L61" s="2"/>
      <c r="M61" s="2"/>
      <c r="N61" s="2">
        <f>H61*18</f>
        <v>90</v>
      </c>
      <c r="O61" s="2">
        <v>4</v>
      </c>
      <c r="P61" s="20"/>
      <c r="Q61" s="20"/>
    </row>
    <row r="62" spans="1:17" ht="17.25" thickBot="1" x14ac:dyDescent="0.3">
      <c r="A62" s="6"/>
      <c r="B62" s="65"/>
      <c r="C62" s="2" t="s">
        <v>167</v>
      </c>
      <c r="D62" s="2"/>
      <c r="E62" s="2"/>
      <c r="F62" s="2"/>
      <c r="G62" s="2"/>
      <c r="H62" s="2"/>
      <c r="I62" s="2">
        <v>4</v>
      </c>
      <c r="J62" s="2"/>
      <c r="K62" s="2"/>
      <c r="L62" s="2"/>
      <c r="M62" s="2"/>
      <c r="N62" s="2">
        <f>I62*18</f>
        <v>72</v>
      </c>
      <c r="O62" s="2">
        <v>3</v>
      </c>
      <c r="P62" s="20"/>
      <c r="Q62" s="20"/>
    </row>
    <row r="63" spans="1:17" ht="17.25" thickBot="1" x14ac:dyDescent="0.3">
      <c r="A63" s="6"/>
      <c r="B63" s="66"/>
      <c r="C63" s="2" t="s">
        <v>168</v>
      </c>
      <c r="D63" s="2"/>
      <c r="E63" s="2"/>
      <c r="F63" s="2"/>
      <c r="G63" s="2"/>
      <c r="H63" s="2"/>
      <c r="I63" s="2">
        <v>3</v>
      </c>
      <c r="J63" s="2"/>
      <c r="K63" s="2"/>
      <c r="L63" s="2"/>
      <c r="M63" s="2"/>
      <c r="N63" s="2">
        <f>I63*18</f>
        <v>54</v>
      </c>
      <c r="O63" s="2">
        <v>2</v>
      </c>
      <c r="P63" s="19"/>
      <c r="Q63" s="19"/>
    </row>
    <row r="64" spans="1:17" ht="15.75" thickBot="1" x14ac:dyDescent="0.3">
      <c r="A64" s="6"/>
      <c r="B64" s="51" t="s">
        <v>66</v>
      </c>
      <c r="C64" s="7" t="s">
        <v>58</v>
      </c>
      <c r="D64" s="2"/>
      <c r="E64" s="2"/>
      <c r="F64" s="2"/>
      <c r="G64" s="2"/>
      <c r="H64" s="2"/>
      <c r="I64" s="2"/>
      <c r="J64" s="2">
        <v>6</v>
      </c>
      <c r="K64" s="2"/>
      <c r="L64" s="2"/>
      <c r="M64" s="2"/>
      <c r="N64" s="2">
        <f>J64*18</f>
        <v>108</v>
      </c>
      <c r="O64" s="2">
        <v>4</v>
      </c>
      <c r="P64" s="18">
        <f>SUM(N64:N71)</f>
        <v>864</v>
      </c>
      <c r="Q64" s="18">
        <f>SUM(O64:O71)</f>
        <v>32</v>
      </c>
    </row>
    <row r="65" spans="1:17" ht="17.25" thickBot="1" x14ac:dyDescent="0.3">
      <c r="A65" s="6"/>
      <c r="B65" s="51"/>
      <c r="C65" s="7" t="s">
        <v>59</v>
      </c>
      <c r="D65" s="2"/>
      <c r="E65" s="2"/>
      <c r="F65" s="2"/>
      <c r="G65" s="2"/>
      <c r="H65" s="2"/>
      <c r="I65" s="2"/>
      <c r="J65" s="2">
        <v>6</v>
      </c>
      <c r="K65" s="2"/>
      <c r="L65" s="2"/>
      <c r="M65" s="2"/>
      <c r="N65" s="2">
        <f t="shared" ref="N65:N68" si="7">J65*18</f>
        <v>108</v>
      </c>
      <c r="O65" s="2">
        <v>4</v>
      </c>
      <c r="P65" s="20"/>
      <c r="Q65" s="20"/>
    </row>
    <row r="66" spans="1:17" ht="17.25" thickBot="1" x14ac:dyDescent="0.3">
      <c r="A66" s="6"/>
      <c r="B66" s="51"/>
      <c r="C66" s="7" t="s">
        <v>60</v>
      </c>
      <c r="D66" s="2"/>
      <c r="E66" s="2"/>
      <c r="F66" s="2"/>
      <c r="G66" s="2"/>
      <c r="H66" s="2"/>
      <c r="I66" s="2"/>
      <c r="J66" s="2">
        <v>6</v>
      </c>
      <c r="K66" s="2"/>
      <c r="L66" s="2"/>
      <c r="M66" s="2"/>
      <c r="N66" s="2">
        <f t="shared" si="7"/>
        <v>108</v>
      </c>
      <c r="O66" s="2">
        <v>4</v>
      </c>
      <c r="P66" s="20"/>
      <c r="Q66" s="20"/>
    </row>
    <row r="67" spans="1:17" ht="15.75" thickBot="1" x14ac:dyDescent="0.3">
      <c r="A67" s="6"/>
      <c r="B67" s="51"/>
      <c r="C67" s="7" t="s">
        <v>61</v>
      </c>
      <c r="D67" s="2"/>
      <c r="E67" s="2"/>
      <c r="F67" s="2"/>
      <c r="G67" s="2"/>
      <c r="H67" s="2"/>
      <c r="I67" s="2"/>
      <c r="J67" s="2">
        <v>6</v>
      </c>
      <c r="K67" s="2"/>
      <c r="L67" s="2"/>
      <c r="M67" s="2"/>
      <c r="N67" s="2">
        <f t="shared" si="7"/>
        <v>108</v>
      </c>
      <c r="O67" s="2">
        <v>4</v>
      </c>
      <c r="P67" s="20"/>
      <c r="Q67" s="20"/>
    </row>
    <row r="68" spans="1:17" ht="15.75" thickBot="1" x14ac:dyDescent="0.3">
      <c r="A68" s="6"/>
      <c r="B68" s="51"/>
      <c r="C68" s="7" t="s">
        <v>62</v>
      </c>
      <c r="D68" s="2"/>
      <c r="E68" s="2"/>
      <c r="F68" s="2"/>
      <c r="G68" s="2"/>
      <c r="H68" s="2"/>
      <c r="I68" s="2"/>
      <c r="J68" s="2">
        <v>6</v>
      </c>
      <c r="K68" s="2"/>
      <c r="L68" s="2"/>
      <c r="M68" s="2"/>
      <c r="N68" s="2">
        <f t="shared" si="7"/>
        <v>108</v>
      </c>
      <c r="O68" s="2">
        <v>4</v>
      </c>
      <c r="P68" s="20"/>
      <c r="Q68" s="20"/>
    </row>
    <row r="69" spans="1:17" ht="15.75" thickBot="1" x14ac:dyDescent="0.3">
      <c r="A69" s="6"/>
      <c r="B69" s="51"/>
      <c r="C69" s="7" t="s">
        <v>63</v>
      </c>
      <c r="D69" s="2"/>
      <c r="E69" s="2"/>
      <c r="F69" s="2"/>
      <c r="G69" s="2"/>
      <c r="H69" s="2"/>
      <c r="I69" s="2"/>
      <c r="J69" s="2"/>
      <c r="K69" s="2">
        <v>6</v>
      </c>
      <c r="L69" s="2"/>
      <c r="M69" s="2"/>
      <c r="N69" s="2">
        <f>K69*18</f>
        <v>108</v>
      </c>
      <c r="O69" s="2">
        <v>4</v>
      </c>
      <c r="P69" s="20"/>
      <c r="Q69" s="20"/>
    </row>
    <row r="70" spans="1:17" ht="15.75" thickBot="1" x14ac:dyDescent="0.3">
      <c r="A70" s="6"/>
      <c r="B70" s="51"/>
      <c r="C70" s="7" t="s">
        <v>64</v>
      </c>
      <c r="D70" s="2"/>
      <c r="E70" s="2"/>
      <c r="F70" s="2"/>
      <c r="G70" s="2"/>
      <c r="H70" s="2"/>
      <c r="I70" s="2"/>
      <c r="J70" s="2"/>
      <c r="K70" s="2">
        <v>6</v>
      </c>
      <c r="L70" s="2"/>
      <c r="M70" s="2"/>
      <c r="N70" s="2">
        <f t="shared" ref="N70:N74" si="8">K70*18</f>
        <v>108</v>
      </c>
      <c r="O70" s="2">
        <v>4</v>
      </c>
      <c r="P70" s="20"/>
      <c r="Q70" s="20"/>
    </row>
    <row r="71" spans="1:17" ht="15.75" thickBot="1" x14ac:dyDescent="0.3">
      <c r="A71" s="6"/>
      <c r="B71" s="52"/>
      <c r="C71" s="7" t="s">
        <v>65</v>
      </c>
      <c r="D71" s="2"/>
      <c r="E71" s="2"/>
      <c r="F71" s="2"/>
      <c r="G71" s="2"/>
      <c r="H71" s="2"/>
      <c r="I71" s="2"/>
      <c r="J71" s="2"/>
      <c r="K71" s="2">
        <v>6</v>
      </c>
      <c r="L71" s="2"/>
      <c r="M71" s="2"/>
      <c r="N71" s="2">
        <f t="shared" si="8"/>
        <v>108</v>
      </c>
      <c r="O71" s="2">
        <v>4</v>
      </c>
      <c r="P71" s="19"/>
      <c r="Q71" s="19"/>
    </row>
    <row r="72" spans="1:17" ht="17.25" thickBot="1" x14ac:dyDescent="0.3">
      <c r="A72" s="6"/>
      <c r="B72" s="53" t="s">
        <v>67</v>
      </c>
      <c r="C72" s="7" t="s">
        <v>83</v>
      </c>
      <c r="D72" s="2"/>
      <c r="E72" s="2"/>
      <c r="F72" s="2"/>
      <c r="G72" s="2"/>
      <c r="H72" s="2"/>
      <c r="I72" s="2"/>
      <c r="J72" s="2"/>
      <c r="K72" s="2">
        <v>4</v>
      </c>
      <c r="L72" s="2"/>
      <c r="M72" s="2"/>
      <c r="N72" s="2">
        <f t="shared" si="8"/>
        <v>72</v>
      </c>
      <c r="O72" s="2">
        <v>3</v>
      </c>
      <c r="P72" s="18">
        <f>SUM(N72:N80)</f>
        <v>756</v>
      </c>
      <c r="Q72" s="18">
        <f>SUM(O72:O80)</f>
        <v>30</v>
      </c>
    </row>
    <row r="73" spans="1:17" ht="15.75" thickBot="1" x14ac:dyDescent="0.3">
      <c r="A73" s="6"/>
      <c r="B73" s="54"/>
      <c r="C73" s="7" t="s">
        <v>82</v>
      </c>
      <c r="D73" s="2"/>
      <c r="E73" s="2"/>
      <c r="F73" s="2"/>
      <c r="G73" s="2"/>
      <c r="H73" s="2"/>
      <c r="I73" s="2"/>
      <c r="J73" s="2"/>
      <c r="K73" s="2">
        <v>4</v>
      </c>
      <c r="L73" s="2"/>
      <c r="M73" s="2"/>
      <c r="N73" s="2">
        <f t="shared" si="8"/>
        <v>72</v>
      </c>
      <c r="O73" s="2">
        <v>3</v>
      </c>
      <c r="P73" s="20"/>
      <c r="Q73" s="20"/>
    </row>
    <row r="74" spans="1:17" ht="17.25" thickBot="1" x14ac:dyDescent="0.3">
      <c r="A74" s="6"/>
      <c r="B74" s="54"/>
      <c r="C74" s="7" t="s">
        <v>89</v>
      </c>
      <c r="D74" s="2"/>
      <c r="E74" s="2"/>
      <c r="F74" s="2"/>
      <c r="G74" s="2"/>
      <c r="H74" s="2"/>
      <c r="I74" s="2"/>
      <c r="J74" s="2"/>
      <c r="K74" s="2">
        <v>4</v>
      </c>
      <c r="L74" s="2"/>
      <c r="M74" s="2"/>
      <c r="N74" s="2">
        <f t="shared" si="8"/>
        <v>72</v>
      </c>
      <c r="O74" s="2">
        <v>3</v>
      </c>
      <c r="P74" s="20"/>
      <c r="Q74" s="20"/>
    </row>
    <row r="75" spans="1:17" ht="17.25" thickBot="1" x14ac:dyDescent="0.3">
      <c r="A75" s="6"/>
      <c r="B75" s="54"/>
      <c r="C75" s="7" t="s">
        <v>90</v>
      </c>
      <c r="D75" s="2"/>
      <c r="E75" s="2"/>
      <c r="F75" s="2"/>
      <c r="G75" s="2"/>
      <c r="H75" s="2"/>
      <c r="I75" s="2"/>
      <c r="J75" s="2"/>
      <c r="K75" s="2"/>
      <c r="L75" s="2">
        <v>4</v>
      </c>
      <c r="M75" s="2"/>
      <c r="N75" s="2">
        <f>L75*18</f>
        <v>72</v>
      </c>
      <c r="O75" s="2">
        <v>3</v>
      </c>
      <c r="P75" s="20"/>
      <c r="Q75" s="20"/>
    </row>
    <row r="76" spans="1:17" ht="15.75" thickBot="1" x14ac:dyDescent="0.3">
      <c r="A76" s="6"/>
      <c r="B76" s="54"/>
      <c r="C76" s="7" t="s">
        <v>84</v>
      </c>
      <c r="D76" s="2"/>
      <c r="E76" s="2"/>
      <c r="F76" s="2"/>
      <c r="G76" s="2"/>
      <c r="H76" s="2"/>
      <c r="I76" s="2"/>
      <c r="J76" s="2"/>
      <c r="K76" s="2"/>
      <c r="L76" s="2">
        <v>4</v>
      </c>
      <c r="M76" s="2"/>
      <c r="N76" s="2">
        <f t="shared" ref="N76:N80" si="9">L76*18</f>
        <v>72</v>
      </c>
      <c r="O76" s="2">
        <v>3</v>
      </c>
      <c r="P76" s="20"/>
      <c r="Q76" s="20"/>
    </row>
    <row r="77" spans="1:17" ht="17.25" thickBot="1" x14ac:dyDescent="0.3">
      <c r="A77" s="6"/>
      <c r="B77" s="54"/>
      <c r="C77" s="7" t="s">
        <v>85</v>
      </c>
      <c r="D77" s="2"/>
      <c r="E77" s="2"/>
      <c r="F77" s="2"/>
      <c r="G77" s="2"/>
      <c r="H77" s="2"/>
      <c r="I77" s="2"/>
      <c r="J77" s="2"/>
      <c r="K77" s="2"/>
      <c r="L77" s="2">
        <v>6</v>
      </c>
      <c r="M77" s="2"/>
      <c r="N77" s="2">
        <f t="shared" si="9"/>
        <v>108</v>
      </c>
      <c r="O77" s="2">
        <v>4</v>
      </c>
      <c r="P77" s="20"/>
      <c r="Q77" s="20"/>
    </row>
    <row r="78" spans="1:17" ht="15.75" thickBot="1" x14ac:dyDescent="0.3">
      <c r="A78" s="6"/>
      <c r="B78" s="54"/>
      <c r="C78" s="7" t="s">
        <v>86</v>
      </c>
      <c r="D78" s="2"/>
      <c r="E78" s="2"/>
      <c r="F78" s="2"/>
      <c r="G78" s="2"/>
      <c r="H78" s="2"/>
      <c r="I78" s="2"/>
      <c r="J78" s="2"/>
      <c r="K78" s="2"/>
      <c r="L78" s="2">
        <v>4</v>
      </c>
      <c r="M78" s="2"/>
      <c r="N78" s="2">
        <f t="shared" si="9"/>
        <v>72</v>
      </c>
      <c r="O78" s="2">
        <v>3</v>
      </c>
      <c r="P78" s="20"/>
      <c r="Q78" s="20"/>
    </row>
    <row r="79" spans="1:17" ht="17.25" thickBot="1" x14ac:dyDescent="0.3">
      <c r="A79" s="6"/>
      <c r="B79" s="54"/>
      <c r="C79" s="7" t="s">
        <v>87</v>
      </c>
      <c r="D79" s="2"/>
      <c r="E79" s="2"/>
      <c r="F79" s="2"/>
      <c r="G79" s="2"/>
      <c r="H79" s="2"/>
      <c r="I79" s="2"/>
      <c r="J79" s="2"/>
      <c r="K79" s="2"/>
      <c r="L79" s="2">
        <v>6</v>
      </c>
      <c r="M79" s="2"/>
      <c r="N79" s="2">
        <f t="shared" si="9"/>
        <v>108</v>
      </c>
      <c r="O79" s="2">
        <v>4</v>
      </c>
      <c r="P79" s="20"/>
      <c r="Q79" s="20"/>
    </row>
    <row r="80" spans="1:17" ht="25.5" thickBot="1" x14ac:dyDescent="0.3">
      <c r="A80" s="6"/>
      <c r="B80" s="55"/>
      <c r="C80" s="11" t="s">
        <v>88</v>
      </c>
      <c r="D80" s="2"/>
      <c r="E80" s="2"/>
      <c r="F80" s="2"/>
      <c r="G80" s="2"/>
      <c r="H80" s="2"/>
      <c r="I80" s="2"/>
      <c r="J80" s="2"/>
      <c r="K80" s="2"/>
      <c r="L80" s="2">
        <v>6</v>
      </c>
      <c r="M80" s="2"/>
      <c r="N80" s="2">
        <f t="shared" si="9"/>
        <v>108</v>
      </c>
      <c r="O80" s="2">
        <v>4</v>
      </c>
      <c r="P80" s="19"/>
      <c r="Q80" s="19"/>
    </row>
    <row r="81" spans="1:17" ht="15.75" thickBot="1" x14ac:dyDescent="0.3">
      <c r="A81" s="6"/>
      <c r="B81" s="56" t="s">
        <v>68</v>
      </c>
      <c r="C81" s="7" t="s">
        <v>69</v>
      </c>
      <c r="D81" s="2"/>
      <c r="E81" s="2"/>
      <c r="F81" s="2"/>
      <c r="G81" s="2"/>
      <c r="H81" s="2"/>
      <c r="I81" s="2"/>
      <c r="J81" s="2"/>
      <c r="K81" s="2"/>
      <c r="L81" s="2"/>
      <c r="M81" s="2">
        <v>5</v>
      </c>
      <c r="N81" s="2">
        <f>M81*18</f>
        <v>90</v>
      </c>
      <c r="O81" s="2">
        <v>4</v>
      </c>
      <c r="P81" s="18">
        <f>SUM(N81:N87)</f>
        <v>540</v>
      </c>
      <c r="Q81" s="18">
        <f>SUM(O81:O87)</f>
        <v>23</v>
      </c>
    </row>
    <row r="82" spans="1:17" ht="15.75" thickBot="1" x14ac:dyDescent="0.3">
      <c r="A82" s="6"/>
      <c r="B82" s="57"/>
      <c r="C82" s="7" t="s">
        <v>70</v>
      </c>
      <c r="D82" s="2"/>
      <c r="E82" s="2"/>
      <c r="F82" s="2"/>
      <c r="G82" s="2"/>
      <c r="H82" s="2"/>
      <c r="I82" s="2"/>
      <c r="J82" s="2"/>
      <c r="K82" s="2"/>
      <c r="L82" s="2"/>
      <c r="M82" s="2">
        <v>5</v>
      </c>
      <c r="N82" s="2">
        <f t="shared" ref="N82:N87" si="10">M82*18</f>
        <v>90</v>
      </c>
      <c r="O82" s="2">
        <v>4</v>
      </c>
      <c r="P82" s="20"/>
      <c r="Q82" s="20"/>
    </row>
    <row r="83" spans="1:17" ht="15.75" thickBot="1" x14ac:dyDescent="0.3">
      <c r="A83" s="6"/>
      <c r="B83" s="57"/>
      <c r="C83" s="7" t="s">
        <v>71</v>
      </c>
      <c r="D83" s="2"/>
      <c r="E83" s="2"/>
      <c r="F83" s="2"/>
      <c r="G83" s="2"/>
      <c r="H83" s="2"/>
      <c r="I83" s="2"/>
      <c r="J83" s="2"/>
      <c r="K83" s="2"/>
      <c r="L83" s="2"/>
      <c r="M83" s="2">
        <v>5</v>
      </c>
      <c r="N83" s="2">
        <f t="shared" si="10"/>
        <v>90</v>
      </c>
      <c r="O83" s="2">
        <v>4</v>
      </c>
      <c r="P83" s="20"/>
      <c r="Q83" s="20"/>
    </row>
    <row r="84" spans="1:17" ht="15.75" thickBot="1" x14ac:dyDescent="0.3">
      <c r="A84" s="6"/>
      <c r="B84" s="57"/>
      <c r="C84" s="7" t="s">
        <v>72</v>
      </c>
      <c r="D84" s="2"/>
      <c r="E84" s="2"/>
      <c r="F84" s="2"/>
      <c r="G84" s="2"/>
      <c r="H84" s="2"/>
      <c r="I84" s="2"/>
      <c r="J84" s="2"/>
      <c r="K84" s="2"/>
      <c r="L84" s="2"/>
      <c r="M84" s="2">
        <v>5</v>
      </c>
      <c r="N84" s="2">
        <f t="shared" si="10"/>
        <v>90</v>
      </c>
      <c r="O84" s="2">
        <v>4</v>
      </c>
      <c r="P84" s="20"/>
      <c r="Q84" s="20"/>
    </row>
    <row r="85" spans="1:17" ht="15.75" thickBot="1" x14ac:dyDescent="0.3">
      <c r="A85" s="6"/>
      <c r="B85" s="57"/>
      <c r="C85" s="7" t="s">
        <v>73</v>
      </c>
      <c r="D85" s="2"/>
      <c r="E85" s="2"/>
      <c r="F85" s="2"/>
      <c r="G85" s="2"/>
      <c r="H85" s="2"/>
      <c r="I85" s="2"/>
      <c r="J85" s="2"/>
      <c r="K85" s="2"/>
      <c r="L85" s="2"/>
      <c r="M85" s="2">
        <v>5</v>
      </c>
      <c r="N85" s="2">
        <f t="shared" si="10"/>
        <v>90</v>
      </c>
      <c r="O85" s="2">
        <v>4</v>
      </c>
      <c r="P85" s="20"/>
      <c r="Q85" s="20"/>
    </row>
    <row r="86" spans="1:17" ht="15.75" thickBot="1" x14ac:dyDescent="0.3">
      <c r="A86" s="6"/>
      <c r="B86" s="57"/>
      <c r="C86" s="7" t="s">
        <v>74</v>
      </c>
      <c r="D86" s="2"/>
      <c r="E86" s="2"/>
      <c r="F86" s="2"/>
      <c r="G86" s="2"/>
      <c r="H86" s="2"/>
      <c r="I86" s="2"/>
      <c r="J86" s="2"/>
      <c r="K86" s="2"/>
      <c r="L86" s="2"/>
      <c r="M86" s="2">
        <v>3</v>
      </c>
      <c r="N86" s="2">
        <f t="shared" si="10"/>
        <v>54</v>
      </c>
      <c r="O86" s="2">
        <v>2</v>
      </c>
      <c r="P86" s="20"/>
      <c r="Q86" s="20"/>
    </row>
    <row r="87" spans="1:17" ht="15.75" thickBot="1" x14ac:dyDescent="0.3">
      <c r="A87" s="6"/>
      <c r="B87" s="58"/>
      <c r="C87" s="8" t="s">
        <v>75</v>
      </c>
      <c r="D87" s="2"/>
      <c r="E87" s="2"/>
      <c r="F87" s="2"/>
      <c r="G87" s="2"/>
      <c r="H87" s="2"/>
      <c r="I87" s="2"/>
      <c r="J87" s="2"/>
      <c r="K87" s="2"/>
      <c r="L87" s="2"/>
      <c r="M87" s="2">
        <v>2</v>
      </c>
      <c r="N87" s="2">
        <f t="shared" si="10"/>
        <v>36</v>
      </c>
      <c r="O87" s="2">
        <v>1</v>
      </c>
      <c r="P87" s="19"/>
      <c r="Q87" s="19"/>
    </row>
    <row r="88" spans="1:17" ht="15.75" thickBot="1" x14ac:dyDescent="0.3">
      <c r="A88" s="25" t="s">
        <v>54</v>
      </c>
      <c r="B88" s="26"/>
      <c r="C88" s="27"/>
      <c r="D88" s="2">
        <f>SUM(D10:D29)</f>
        <v>8</v>
      </c>
      <c r="E88" s="2">
        <f t="shared" ref="E88:M88" si="11">SUM(E10:E29)</f>
        <v>10</v>
      </c>
      <c r="F88" s="2">
        <f t="shared" si="11"/>
        <v>8</v>
      </c>
      <c r="G88" s="2">
        <f t="shared" si="11"/>
        <v>6</v>
      </c>
      <c r="H88" s="2">
        <f t="shared" si="11"/>
        <v>6</v>
      </c>
      <c r="I88" s="2">
        <f t="shared" si="11"/>
        <v>7</v>
      </c>
      <c r="J88" s="2">
        <f t="shared" si="11"/>
        <v>0</v>
      </c>
      <c r="K88" s="2">
        <f t="shared" si="11"/>
        <v>0</v>
      </c>
      <c r="L88" s="2">
        <f t="shared" si="11"/>
        <v>0</v>
      </c>
      <c r="M88" s="2">
        <f t="shared" si="11"/>
        <v>0</v>
      </c>
      <c r="N88" s="2">
        <f>SUM(D88:M88)*18</f>
        <v>810</v>
      </c>
      <c r="O88" s="2">
        <v>0</v>
      </c>
      <c r="P88" s="2">
        <f>SUM(N10:N29)</f>
        <v>810</v>
      </c>
      <c r="Q88" s="2">
        <f>SUM(O10:O29)</f>
        <v>33</v>
      </c>
    </row>
    <row r="89" spans="1:17" ht="15.75" thickBot="1" x14ac:dyDescent="0.3">
      <c r="A89" s="25" t="s">
        <v>55</v>
      </c>
      <c r="B89" s="26"/>
      <c r="C89" s="27"/>
      <c r="D89" s="2">
        <f>SUM(D30:D34)</f>
        <v>18</v>
      </c>
      <c r="E89" s="2">
        <f>SUM(E35:E42)</f>
        <v>29</v>
      </c>
      <c r="F89" s="2">
        <f>SUM(F43:F49)</f>
        <v>27</v>
      </c>
      <c r="G89" s="2">
        <f>SUM(G50:G55)</f>
        <v>23</v>
      </c>
      <c r="H89" s="2">
        <f>SUM(H56:H63)</f>
        <v>18</v>
      </c>
      <c r="I89" s="2">
        <f>SUM(I56:I63)</f>
        <v>24</v>
      </c>
      <c r="J89" s="2">
        <f>SUM(J64:J68)</f>
        <v>30</v>
      </c>
      <c r="K89" s="2">
        <f>SUM(K69:K74)</f>
        <v>30</v>
      </c>
      <c r="L89" s="2">
        <f>SUM(L75:L80)</f>
        <v>30</v>
      </c>
      <c r="M89" s="2">
        <f>SUM(M81:M87)</f>
        <v>30</v>
      </c>
      <c r="N89" s="2">
        <f>SUM(D89:M89)*18</f>
        <v>4662</v>
      </c>
      <c r="O89" s="3">
        <v>105.5</v>
      </c>
      <c r="P89" s="2">
        <f>SUM(N30:N87)</f>
        <v>4662</v>
      </c>
      <c r="Q89" s="2">
        <f>SUM(O30:O87)</f>
        <v>189</v>
      </c>
    </row>
    <row r="90" spans="1:17" ht="15.75" thickBot="1" x14ac:dyDescent="0.3">
      <c r="A90" s="25" t="s">
        <v>56</v>
      </c>
      <c r="B90" s="26"/>
      <c r="C90" s="27"/>
      <c r="D90" s="2">
        <f>SUM(D88:D89)</f>
        <v>26</v>
      </c>
      <c r="E90" s="2">
        <f t="shared" ref="E90:M90" si="12">SUM(E88:E89)</f>
        <v>39</v>
      </c>
      <c r="F90" s="2">
        <f t="shared" si="12"/>
        <v>35</v>
      </c>
      <c r="G90" s="2">
        <f t="shared" si="12"/>
        <v>29</v>
      </c>
      <c r="H90" s="2">
        <f t="shared" si="12"/>
        <v>24</v>
      </c>
      <c r="I90" s="2">
        <f t="shared" si="12"/>
        <v>31</v>
      </c>
      <c r="J90" s="2">
        <f t="shared" si="12"/>
        <v>30</v>
      </c>
      <c r="K90" s="2">
        <f t="shared" si="12"/>
        <v>30</v>
      </c>
      <c r="L90" s="2">
        <f t="shared" si="12"/>
        <v>30</v>
      </c>
      <c r="M90" s="2">
        <f t="shared" si="12"/>
        <v>30</v>
      </c>
      <c r="N90" s="2"/>
      <c r="O90" s="2"/>
      <c r="P90" s="2"/>
      <c r="Q90" s="2"/>
    </row>
    <row r="91" spans="1:17" ht="15.75" thickBot="1" x14ac:dyDescent="0.3">
      <c r="A91" s="25" t="s">
        <v>57</v>
      </c>
      <c r="B91" s="26"/>
      <c r="C91" s="27"/>
      <c r="D91" s="2">
        <f>(D90*18)</f>
        <v>468</v>
      </c>
      <c r="E91" s="2">
        <f t="shared" ref="E91:M91" si="13">(E90*18)</f>
        <v>702</v>
      </c>
      <c r="F91" s="2">
        <f t="shared" si="13"/>
        <v>630</v>
      </c>
      <c r="G91" s="2">
        <f t="shared" si="13"/>
        <v>522</v>
      </c>
      <c r="H91" s="2">
        <f t="shared" si="13"/>
        <v>432</v>
      </c>
      <c r="I91" s="2">
        <f t="shared" si="13"/>
        <v>558</v>
      </c>
      <c r="J91" s="2">
        <f t="shared" si="13"/>
        <v>540</v>
      </c>
      <c r="K91" s="2">
        <f t="shared" si="13"/>
        <v>540</v>
      </c>
      <c r="L91" s="2">
        <f t="shared" si="13"/>
        <v>540</v>
      </c>
      <c r="M91" s="2">
        <f t="shared" si="13"/>
        <v>540</v>
      </c>
      <c r="N91" s="2">
        <f>SUM(D91:M91)</f>
        <v>5472</v>
      </c>
      <c r="O91" s="3">
        <v>138.5</v>
      </c>
      <c r="P91" s="2">
        <f>P88+P89</f>
        <v>5472</v>
      </c>
      <c r="Q91" s="2">
        <f>Q88+Q89</f>
        <v>222</v>
      </c>
    </row>
  </sheetData>
  <mergeCells count="65">
    <mergeCell ref="A90:C90"/>
    <mergeCell ref="A91:C91"/>
    <mergeCell ref="B72:B80"/>
    <mergeCell ref="B81:B87"/>
    <mergeCell ref="P81:P87"/>
    <mergeCell ref="Q81:Q87"/>
    <mergeCell ref="A88:C88"/>
    <mergeCell ref="A89:C89"/>
    <mergeCell ref="B64:B71"/>
    <mergeCell ref="P64:P71"/>
    <mergeCell ref="Q64:Q71"/>
    <mergeCell ref="P72:P80"/>
    <mergeCell ref="Q72:Q80"/>
    <mergeCell ref="B50:B55"/>
    <mergeCell ref="P50:P55"/>
    <mergeCell ref="Q50:Q55"/>
    <mergeCell ref="B56:B63"/>
    <mergeCell ref="P56:P63"/>
    <mergeCell ref="Q56:Q63"/>
    <mergeCell ref="B27:B28"/>
    <mergeCell ref="P27:P28"/>
    <mergeCell ref="Q27:Q28"/>
    <mergeCell ref="A30:A49"/>
    <mergeCell ref="B30:B34"/>
    <mergeCell ref="P30:P34"/>
    <mergeCell ref="Q30:Q34"/>
    <mergeCell ref="B35:B42"/>
    <mergeCell ref="P35:P42"/>
    <mergeCell ref="Q35:Q42"/>
    <mergeCell ref="B43:B49"/>
    <mergeCell ref="P43:P49"/>
    <mergeCell ref="Q43:Q49"/>
    <mergeCell ref="B22:B24"/>
    <mergeCell ref="P22:P24"/>
    <mergeCell ref="Q22:Q24"/>
    <mergeCell ref="B25:B26"/>
    <mergeCell ref="P25:P26"/>
    <mergeCell ref="Q25:Q26"/>
    <mergeCell ref="B18:B19"/>
    <mergeCell ref="P18:P19"/>
    <mergeCell ref="Q18:Q19"/>
    <mergeCell ref="B20:B21"/>
    <mergeCell ref="P20:P21"/>
    <mergeCell ref="Q20:Q21"/>
    <mergeCell ref="P8:Q8"/>
    <mergeCell ref="A10:A29"/>
    <mergeCell ref="B10:B11"/>
    <mergeCell ref="P10:P11"/>
    <mergeCell ref="Q10:Q11"/>
    <mergeCell ref="B12:B13"/>
    <mergeCell ref="P12:P13"/>
    <mergeCell ref="Q12:Q13"/>
    <mergeCell ref="B16:B17"/>
    <mergeCell ref="P16:P17"/>
    <mergeCell ref="A7:B9"/>
    <mergeCell ref="C7:C9"/>
    <mergeCell ref="D7:M8"/>
    <mergeCell ref="N7:O8"/>
    <mergeCell ref="P7:Q7"/>
    <mergeCell ref="Q16:Q17"/>
    <mergeCell ref="A1:Q1"/>
    <mergeCell ref="A2:Q2"/>
    <mergeCell ref="A3:Q3"/>
    <mergeCell ref="A4:Q4"/>
    <mergeCell ref="A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</vt:lpstr>
      <vt:lpstr>ADM</vt:lpstr>
      <vt:lpstr>PAGRO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Luzmila</dc:creator>
  <cp:lastModifiedBy>Luzmila</cp:lastModifiedBy>
  <dcterms:created xsi:type="dcterms:W3CDTF">2017-08-31T19:59:56Z</dcterms:created>
  <dcterms:modified xsi:type="dcterms:W3CDTF">2017-11-14T16:30:05Z</dcterms:modified>
</cp:coreProperties>
</file>